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5600" windowHeight="9225" activeTab="1"/>
  </bookViews>
  <sheets>
    <sheet name="Summary" sheetId="10" r:id="rId1"/>
    <sheet name="e ticketing app" sheetId="8" r:id="rId2"/>
    <sheet name="e ticket Recurr." sheetId="9" r:id="rId3"/>
    <sheet name="Cloud Infra" sheetId="1" r:id="rId4"/>
    <sheet name="UTL Office Infra" sheetId="2" r:id="rId5"/>
    <sheet name="Database" sheetId="7" r:id="rId6"/>
  </sheets>
  <definedNames>
    <definedName name="_xlnm.Print_Area" localSheetId="1">'e ticketing app'!$A$1:$G$17</definedName>
    <definedName name="_xlnm.Print_Titles" localSheetId="3">'Cloud Infra'!$4:$5</definedName>
    <definedName name="_xlnm.Print_Titles" localSheetId="1">'e ticketing app'!$5:$5</definedName>
  </definedNames>
  <calcPr calcId="124519"/>
</workbook>
</file>

<file path=xl/calcChain.xml><?xml version="1.0" encoding="utf-8"?>
<calcChain xmlns="http://schemas.openxmlformats.org/spreadsheetml/2006/main">
  <c r="J52" i="1"/>
  <c r="J53"/>
  <c r="J54"/>
  <c r="J55"/>
  <c r="J51"/>
  <c r="G7" i="8"/>
  <c r="G6"/>
  <c r="D8" i="7"/>
  <c r="E8"/>
  <c r="F8"/>
  <c r="G8"/>
  <c r="H8"/>
  <c r="C8"/>
  <c r="C10" i="10" s="1"/>
  <c r="E17" i="8"/>
  <c r="G8"/>
  <c r="G9"/>
  <c r="G10"/>
  <c r="G11"/>
  <c r="G12"/>
  <c r="G13"/>
  <c r="G14"/>
  <c r="G15"/>
  <c r="G16"/>
  <c r="F49" i="1"/>
  <c r="G49"/>
  <c r="H49"/>
  <c r="I49"/>
  <c r="D49"/>
  <c r="E49"/>
  <c r="E41"/>
  <c r="F41"/>
  <c r="G41"/>
  <c r="H41"/>
  <c r="I41"/>
  <c r="D41"/>
  <c r="E35"/>
  <c r="F35"/>
  <c r="G35"/>
  <c r="H35"/>
  <c r="I35"/>
  <c r="D35"/>
  <c r="J30"/>
  <c r="E28"/>
  <c r="F28"/>
  <c r="G28"/>
  <c r="H28"/>
  <c r="I28"/>
  <c r="D28"/>
  <c r="J14"/>
  <c r="J15"/>
  <c r="J13"/>
  <c r="J23"/>
  <c r="E21"/>
  <c r="F21"/>
  <c r="G21"/>
  <c r="H21"/>
  <c r="I21"/>
  <c r="D21"/>
  <c r="E16"/>
  <c r="F16"/>
  <c r="G16"/>
  <c r="H16"/>
  <c r="I16"/>
  <c r="D16"/>
  <c r="E11"/>
  <c r="F11"/>
  <c r="G11"/>
  <c r="H11"/>
  <c r="I11"/>
  <c r="J9"/>
  <c r="J10"/>
  <c r="J8"/>
  <c r="D11"/>
  <c r="J18"/>
  <c r="J19"/>
  <c r="J20"/>
  <c r="J24"/>
  <c r="J25"/>
  <c r="J26"/>
  <c r="J27"/>
  <c r="J33"/>
  <c r="J35" s="1"/>
  <c r="J34"/>
  <c r="J37"/>
  <c r="J38"/>
  <c r="J39"/>
  <c r="J40"/>
  <c r="J43"/>
  <c r="J44"/>
  <c r="J45"/>
  <c r="J46"/>
  <c r="J47"/>
  <c r="J48"/>
  <c r="I7" i="2"/>
  <c r="I8"/>
  <c r="I6"/>
  <c r="I7" i="7"/>
  <c r="I6"/>
  <c r="D9" i="2"/>
  <c r="E9"/>
  <c r="F9"/>
  <c r="G9"/>
  <c r="H9"/>
  <c r="C9"/>
  <c r="C9" i="10" s="1"/>
  <c r="H7" i="9"/>
  <c r="H8"/>
  <c r="H9"/>
  <c r="H10"/>
  <c r="H11"/>
  <c r="H12"/>
  <c r="H13"/>
  <c r="H14"/>
  <c r="H15"/>
  <c r="H16"/>
  <c r="H6"/>
  <c r="D17"/>
  <c r="E17"/>
  <c r="F17"/>
  <c r="G17"/>
  <c r="C17"/>
  <c r="I8" i="7" l="1"/>
  <c r="D10" i="10" s="1"/>
  <c r="J41" i="1"/>
  <c r="D56"/>
  <c r="C8" i="10" s="1"/>
  <c r="G56" i="1"/>
  <c r="H56"/>
  <c r="F56"/>
  <c r="I56"/>
  <c r="E56"/>
  <c r="G17" i="8"/>
  <c r="C6" i="10" s="1"/>
  <c r="J49" i="1"/>
  <c r="J28"/>
  <c r="J21"/>
  <c r="J16"/>
  <c r="J11"/>
  <c r="I9" i="2"/>
  <c r="D9" i="10" s="1"/>
  <c r="H17" i="9"/>
  <c r="D7" i="10" s="1"/>
  <c r="C11" l="1"/>
  <c r="C13" s="1"/>
  <c r="J56" i="1"/>
  <c r="D8" i="10" s="1"/>
  <c r="D11" s="1"/>
</calcChain>
</file>

<file path=xl/sharedStrings.xml><?xml version="1.0" encoding="utf-8"?>
<sst xmlns="http://schemas.openxmlformats.org/spreadsheetml/2006/main" count="150" uniqueCount="102">
  <si>
    <t>Sl. 
No</t>
  </si>
  <si>
    <t>Product</t>
  </si>
  <si>
    <t>A. IaaS</t>
  </si>
  <si>
    <t>PRD_WebDis</t>
  </si>
  <si>
    <t>Total</t>
  </si>
  <si>
    <t>Quality Landscape</t>
  </si>
  <si>
    <t>QAS_WebDis</t>
  </si>
  <si>
    <t>Development Land scape</t>
  </si>
  <si>
    <t>PRD_APP</t>
  </si>
  <si>
    <t>QAS_APP</t>
  </si>
  <si>
    <t>QAS_DB</t>
  </si>
  <si>
    <t>B. Softwares for the VMs</t>
  </si>
  <si>
    <t>Cloud Infr. Monitoring (vCPU, RAM, Disk and Bandwidth)</t>
  </si>
  <si>
    <t>C. Storage and Backup</t>
  </si>
  <si>
    <t>Backup Solution (Object Storage and backup Software) - 15 TB
i. Object Storage for Appln &amp; Database
ii.  Object Storage for client desktops / folders with Manageable software</t>
  </si>
  <si>
    <t>D. Network Service</t>
  </si>
  <si>
    <t>Public IP's  (IPv 4/ IPv 6)  10 Nos</t>
  </si>
  <si>
    <t>E. Security Services</t>
  </si>
  <si>
    <t>vFirewall - 1 Gbps througput with HA</t>
  </si>
  <si>
    <t>Anti-Virus for Windows VM</t>
  </si>
  <si>
    <t>F. Hosting Services</t>
  </si>
  <si>
    <t>Operating System Mgt.(Win/Linux)</t>
  </si>
  <si>
    <t>Storage Mgt.</t>
  </si>
  <si>
    <t>Security Monitoring (Firewall, WAF, SIEM and DDoS)</t>
  </si>
  <si>
    <t>Grand Total</t>
  </si>
  <si>
    <t>One time 
Charges</t>
  </si>
  <si>
    <t>Year 1
(YR1)</t>
  </si>
  <si>
    <t>Year 2
(YR2)</t>
  </si>
  <si>
    <t>Year 3
(YR3)</t>
  </si>
  <si>
    <t>Year 4
(YR4)</t>
  </si>
  <si>
    <t>Year 5
(YR5)</t>
  </si>
  <si>
    <t>Security Services - Firewall - 2 nos. including subscription for 5 years in High Availability
UTM Firewall:  The product should be a leader in the  Gartner Magic Quadrant for Enterprise Network Firewalls.
IPS throughput 5 Gbps
NGFW throughput 5 Gbps
Threat Protection througput 4.7 Gbps
IPV 4 Firewall Througput 20 Gbps
10 GE SFP Port 2 Nos.
GE SFP Ports 8 nos.
RJ45 Console Port
Product should have routing, switching &amp; IPsec VPN capabilities for networking and security.</t>
  </si>
  <si>
    <t>(OS) MS Windows 2016 SE - 98 Nos Y1</t>
  </si>
  <si>
    <t>(OS) SUSE Linix Enterprise Edition 12.x SAP APP - 22 Nos Y1</t>
  </si>
  <si>
    <t>PRD_DB</t>
  </si>
  <si>
    <t>DEV_APP</t>
  </si>
  <si>
    <t>DEV_DB</t>
  </si>
  <si>
    <t>DEV_WEBGIS</t>
  </si>
  <si>
    <t xml:space="preserve">Product Specifications </t>
  </si>
  <si>
    <t>Database and license fee</t>
  </si>
  <si>
    <t>vLoad Balancer for App server</t>
  </si>
  <si>
    <t>Installation of Enterprise Anti-Virus solution for 50 clients (end point) Including subscription for five years.</t>
  </si>
  <si>
    <t>Networking Devices Mgmt. (loadbalancer)</t>
  </si>
  <si>
    <t>Other equipment required, if any</t>
  </si>
  <si>
    <t>Domain registration and SSL Wildcard</t>
  </si>
  <si>
    <t xml:space="preserve">One Time Installation, configuration &amp; Deployment Charges </t>
  </si>
  <si>
    <t>Sl. No</t>
  </si>
  <si>
    <t>Module</t>
  </si>
  <si>
    <t>Expected Screens / Web pages</t>
  </si>
  <si>
    <t>No. Of effort days</t>
  </si>
  <si>
    <t>Deck Plan &amp; Scheduling of Voyages</t>
  </si>
  <si>
    <t>Passenger Ticketing</t>
  </si>
  <si>
    <t>Tracking of ticket from boarding point til check out point</t>
  </si>
  <si>
    <t>Mobile App</t>
  </si>
  <si>
    <t>Cargo ticketing</t>
  </si>
  <si>
    <t>Pass Issue</t>
  </si>
  <si>
    <t>Finance</t>
  </si>
  <si>
    <t>Dashboards</t>
  </si>
  <si>
    <t xml:space="preserve">Tracking </t>
  </si>
  <si>
    <t>Release of tickets for reservation based on schedule &amp; Publishing the same.
Reservation of tickets (supports online &amp; offline) including cargo details, if any. Issuance of Tickets. Issuance of Boarding Pass (based on entry permit for non-islanders)
Emergency Quota seats
Token tickets for kids
Blocked seats, VIP Cabin, Owners Cabin
Waiting List &amp; Automatic Allocation
Cancellation of tickets &amp; Automatic refund facility
Tatkal Tickets ( A maximum of 1500 attempts can expect)</t>
  </si>
  <si>
    <t>Structure &amp; Availability of seats (Bunk, First Class, Second Class, Owners &amp; VIP), tiers, Floor.
Floor wise Pictorial representation of seats &amp; tiers
Vessels &amp; Schedule of Voyages.
Blocked seats.
Passenger baggage slots.
Cargo Slots. Transactional &amp; Analytical Reports (downloadable in excel format)</t>
  </si>
  <si>
    <t xml:space="preserve">Allotment of Slots &amp; Tracking of Cargo.Verification of Cargo. Acceptance / Rejection of Cargo.
Cargo details including consignee &amp; consigner including Barcode / QR Code. Point wise entry of cargo movement. Cancellation of Cargo.Cargo delivery entry.
</t>
  </si>
  <si>
    <t xml:space="preserve">Integration </t>
  </si>
  <si>
    <t>Internal Integration with Finance Module
External Integration with UPI, Payment Gateway, SMS, WhatsApp, eMail, Digilocker, Digi Yatra, QR Code scanner. Integration with other external applications</t>
  </si>
  <si>
    <t>Third Party IT Audit and its compliance</t>
  </si>
  <si>
    <t>Application Administration</t>
  </si>
  <si>
    <t>G. Other Items, if any</t>
  </si>
  <si>
    <t>Other items, if any</t>
  </si>
  <si>
    <t xml:space="preserve">Backup Mgt. For Object Storage and Software
i. Application &amp; data
</t>
  </si>
  <si>
    <t>Activities in Brief</t>
  </si>
  <si>
    <t xml:space="preserve">Graphical Representation including charts &amp; graphs and with drill down facility
Availability of Analytical reports from all modules. Notifications. </t>
  </si>
  <si>
    <t xml:space="preserve">Maintenance of Tariff including cargo (Frieght charges) and passenger (Ticket fare)
Cash Collection provision from the counters  (Offline reservation)
Online cash collection and bank reconciliation
Statutory Payments like GST including eInvoicing
Digital Wallet </t>
  </si>
  <si>
    <t>Issuance of Ship Visit Pass (Location wise) based on Tariff.  Type of Passes - Public, Department, Work contractors, etc. Cancellation of Pass. Collection of Penalty.Extension of Validity. 
Autigeneration and issuance of notices in case of impersonation and illicit travel
Transactional &amp; Analytical Reports (downloadable in excel format)</t>
  </si>
  <si>
    <t xml:space="preserve">Registration of type of users including public using the aadhar, name &amp; mobile number with OTP. Restriction of multilogin
Role based access to the modules/screens/Reports including super user.
Audit trails.
</t>
  </si>
  <si>
    <t>Servers for DR site</t>
  </si>
  <si>
    <t>APP, DB,WEBGIS</t>
  </si>
  <si>
    <t>Production Landscape (vCore|RAM|HDD with IOPs/TB) and OS ver
(Maximum of 1500 concurrent users)</t>
  </si>
  <si>
    <t>Budgetary Quotation for e-Ticketing Maintenance</t>
  </si>
  <si>
    <t>Budgetary Quotation for e-Ticketing Solutions for UTLA</t>
  </si>
  <si>
    <t>Budgetary Quotation for e-ticketing solutions for UTLA - Cloud Infrastructure</t>
  </si>
  <si>
    <t>Budgetary Quotation for e-ticketing solutions for UTLA- On premise Infra</t>
  </si>
  <si>
    <t>Budgetary Quotation for e-ticketing solutions for UTLA - Database</t>
  </si>
  <si>
    <t>Yearly Rate(Rs.) (Excl.Taxes)</t>
  </si>
  <si>
    <t>Total Amount for Five Years (Rs.) (Excl.Taxes)</t>
  </si>
  <si>
    <t>MPLS Connectivity (12 Mbps Between UTL on premise infra &amp; Cloud Service Privider and 8 Mbps between UTL&amp; DR)</t>
  </si>
  <si>
    <t>Monthly Rate (MR) (Rs.) (Excl. Taxes)</t>
  </si>
  <si>
    <t>Rate / effort day (Rs.)
(Excl. taxes)</t>
  </si>
  <si>
    <t>Total  Amount
Rs.)
(Excl. taxes)</t>
  </si>
  <si>
    <t>Cloud Infrastructure</t>
  </si>
  <si>
    <t>One time Charges  (Rs.)
(Excl. Taxes)</t>
  </si>
  <si>
    <t>Work Description</t>
  </si>
  <si>
    <t>Sl.No</t>
  </si>
  <si>
    <t>Grand total</t>
  </si>
  <si>
    <t>e-Ticketing Application</t>
  </si>
  <si>
    <t>Total Amount for Five Years (Rs.)
(Excl.Taxes)</t>
  </si>
  <si>
    <t>Total Amount for Five Years (Rs.)
(Excl. Taxes)</t>
  </si>
  <si>
    <t>License fee (Rs.) (Excl. Taxes)</t>
  </si>
  <si>
    <t>Application Maintenance</t>
  </si>
  <si>
    <t>On premise Infrastructure</t>
  </si>
  <si>
    <t>Database &amp; Other Tools</t>
  </si>
  <si>
    <t>Budgetary Quotation for e-ticketing solutions for UTLA - Summary</t>
  </si>
  <si>
    <t>Total Cost</t>
  </si>
</sst>
</file>

<file path=xl/styles.xml><?xml version="1.0" encoding="utf-8"?>
<styleSheet xmlns="http://schemas.openxmlformats.org/spreadsheetml/2006/main">
  <numFmts count="1">
    <numFmt numFmtId="43" formatCode="_ * #,##0.00_ ;_ * \-#,##0.00_ ;_ * &quot;-&quot;??_ ;_ @_ "/>
  </numFmts>
  <fonts count="11">
    <font>
      <sz val="11"/>
      <color theme="1"/>
      <name val="Calibri"/>
      <family val="2"/>
      <scheme val="minor"/>
    </font>
    <font>
      <b/>
      <sz val="11"/>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sz val="10"/>
      <color rgb="FFFF0000"/>
      <name val="Calibri"/>
      <family val="2"/>
      <scheme val="minor"/>
    </font>
    <font>
      <sz val="10"/>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CFF5E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43" fontId="8" fillId="0" borderId="0" applyFont="0" applyFill="0" applyBorder="0" applyAlignment="0" applyProtection="0"/>
  </cellStyleXfs>
  <cellXfs count="88">
    <xf numFmtId="0" fontId="0" fillId="0" borderId="0" xfId="0"/>
    <xf numFmtId="0" fontId="4" fillId="0" borderId="1" xfId="0" applyFont="1" applyFill="1" applyBorder="1" applyAlignment="1" applyProtection="1">
      <alignment horizontal="center" vertical="center"/>
      <protection hidden="1"/>
    </xf>
    <xf numFmtId="0" fontId="4" fillId="0" borderId="1" xfId="0" applyFont="1" applyFill="1" applyBorder="1" applyAlignment="1" applyProtection="1">
      <alignment horizontal="left" vertical="center" wrapText="1"/>
      <protection hidden="1"/>
    </xf>
    <xf numFmtId="0" fontId="4" fillId="0" borderId="1" xfId="0" applyFont="1" applyFill="1" applyBorder="1" applyAlignment="1" applyProtection="1">
      <alignment vertical="center"/>
      <protection hidden="1"/>
    </xf>
    <xf numFmtId="0" fontId="6" fillId="0" borderId="1" xfId="0" applyFont="1" applyFill="1" applyBorder="1" applyAlignment="1" applyProtection="1">
      <alignment vertical="center"/>
      <protection hidden="1"/>
    </xf>
    <xf numFmtId="0" fontId="7" fillId="0" borderId="1" xfId="0" applyFont="1" applyFill="1" applyBorder="1" applyAlignment="1" applyProtection="1">
      <alignment horizontal="center" vertical="center"/>
      <protection hidden="1"/>
    </xf>
    <xf numFmtId="0" fontId="4"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left" vertical="center" wrapText="1"/>
      <protection hidden="1"/>
    </xf>
    <xf numFmtId="0" fontId="3" fillId="0" borderId="2" xfId="0" applyFont="1" applyFill="1" applyBorder="1" applyAlignment="1" applyProtection="1">
      <alignment horizontal="left" vertical="center" wrapText="1"/>
      <protection hidden="1"/>
    </xf>
    <xf numFmtId="0" fontId="4" fillId="0" borderId="2" xfId="0" applyFont="1" applyFill="1" applyBorder="1" applyAlignment="1" applyProtection="1">
      <alignment vertical="center" wrapText="1"/>
      <protection hidden="1"/>
    </xf>
    <xf numFmtId="0" fontId="7" fillId="0" borderId="2" xfId="0" applyFont="1" applyFill="1" applyBorder="1" applyAlignment="1" applyProtection="1">
      <alignment vertical="center" wrapText="1"/>
      <protection hidden="1"/>
    </xf>
    <xf numFmtId="0" fontId="4" fillId="0" borderId="2" xfId="0" applyFont="1" applyFill="1" applyBorder="1" applyAlignment="1" applyProtection="1">
      <alignment vertical="top" wrapText="1"/>
      <protection hidden="1"/>
    </xf>
    <xf numFmtId="0" fontId="3" fillId="0" borderId="2" xfId="0" applyFont="1" applyFill="1" applyBorder="1" applyAlignment="1" applyProtection="1">
      <alignment vertical="center" wrapText="1"/>
      <protection hidden="1"/>
    </xf>
    <xf numFmtId="0" fontId="0" fillId="0" borderId="1" xfId="0" applyBorder="1"/>
    <xf numFmtId="0" fontId="4" fillId="0" borderId="1" xfId="0" applyFont="1" applyFill="1" applyBorder="1" applyAlignment="1" applyProtection="1">
      <alignment horizontal="center" vertical="top"/>
      <protection hidden="1"/>
    </xf>
    <xf numFmtId="0" fontId="0" fillId="0" borderId="1" xfId="0" applyFill="1" applyBorder="1" applyProtection="1"/>
    <xf numFmtId="0" fontId="1"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center" wrapText="1"/>
      <protection hidden="1"/>
    </xf>
    <xf numFmtId="43" fontId="0" fillId="0" borderId="1" xfId="1" applyFont="1" applyBorder="1"/>
    <xf numFmtId="43" fontId="0" fillId="0" borderId="0" xfId="1" applyFont="1"/>
    <xf numFmtId="0" fontId="5" fillId="0" borderId="2" xfId="0" applyFont="1" applyFill="1" applyBorder="1" applyAlignment="1" applyProtection="1">
      <alignment horizontal="left" vertical="center" wrapText="1"/>
      <protection hidden="1"/>
    </xf>
    <xf numFmtId="0" fontId="5" fillId="0" borderId="3" xfId="0" applyFont="1" applyFill="1" applyBorder="1" applyAlignment="1" applyProtection="1">
      <alignment horizontal="left" vertical="center" wrapText="1"/>
      <protection hidden="1"/>
    </xf>
    <xf numFmtId="43" fontId="0" fillId="0" borderId="1" xfId="0" applyNumberFormat="1" applyBorder="1"/>
    <xf numFmtId="0" fontId="0" fillId="0" borderId="1" xfId="0" applyBorder="1" applyAlignment="1">
      <alignment horizontal="center" vertical="top" wrapText="1"/>
    </xf>
    <xf numFmtId="0" fontId="0" fillId="0" borderId="0" xfId="0"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2" fontId="0" fillId="0" borderId="1" xfId="0" applyNumberFormat="1" applyBorder="1"/>
    <xf numFmtId="2" fontId="0" fillId="0" borderId="1" xfId="1" applyNumberFormat="1" applyFont="1" applyBorder="1"/>
    <xf numFmtId="43" fontId="0" fillId="0" borderId="1" xfId="1" applyFont="1" applyBorder="1" applyAlignment="1">
      <alignment vertical="center"/>
    </xf>
    <xf numFmtId="0" fontId="4" fillId="2" borderId="1" xfId="0" applyFont="1" applyFill="1" applyBorder="1" applyAlignment="1" applyProtection="1">
      <alignment vertical="center"/>
      <protection hidden="1"/>
    </xf>
    <xf numFmtId="2" fontId="0" fillId="0" borderId="0" xfId="0" applyNumberFormat="1"/>
    <xf numFmtId="43" fontId="0" fillId="0" borderId="1" xfId="1" applyNumberFormat="1" applyFont="1" applyBorder="1"/>
    <xf numFmtId="43" fontId="0" fillId="2" borderId="1" xfId="1" applyNumberFormat="1" applyFont="1" applyFill="1" applyBorder="1"/>
    <xf numFmtId="43" fontId="1" fillId="0" borderId="1" xfId="1" applyNumberFormat="1" applyFont="1" applyBorder="1"/>
    <xf numFmtId="43" fontId="1" fillId="2" borderId="1" xfId="1" applyNumberFormat="1" applyFont="1" applyFill="1" applyBorder="1"/>
    <xf numFmtId="0" fontId="1" fillId="0" borderId="1" xfId="0" applyFont="1" applyFill="1" applyBorder="1" applyAlignment="1">
      <alignment horizontal="center" vertical="center" wrapText="1"/>
    </xf>
    <xf numFmtId="0" fontId="0" fillId="0" borderId="1" xfId="0" applyBorder="1" applyAlignment="1">
      <alignment horizontal="center"/>
    </xf>
    <xf numFmtId="43" fontId="4" fillId="0" borderId="1" xfId="1" applyNumberFormat="1" applyFont="1" applyFill="1" applyBorder="1" applyAlignment="1" applyProtection="1">
      <alignment horizontal="right" vertical="center" wrapText="1"/>
      <protection hidden="1"/>
    </xf>
    <xf numFmtId="0" fontId="1" fillId="0" borderId="1" xfId="0" applyFont="1" applyBorder="1" applyAlignment="1">
      <alignment horizontal="center" vertical="center"/>
    </xf>
    <xf numFmtId="0" fontId="0" fillId="0" borderId="1" xfId="0" applyBorder="1" applyAlignment="1">
      <alignment wrapText="1"/>
    </xf>
    <xf numFmtId="0" fontId="1" fillId="0" borderId="1" xfId="0" applyFont="1" applyBorder="1"/>
    <xf numFmtId="43" fontId="1" fillId="0" borderId="1" xfId="1" applyNumberFormat="1" applyFont="1" applyBorder="1" applyAlignment="1">
      <alignment horizontal="center"/>
    </xf>
    <xf numFmtId="43" fontId="3" fillId="0" borderId="1" xfId="1" applyNumberFormat="1" applyFont="1" applyFill="1" applyBorder="1" applyAlignment="1" applyProtection="1">
      <alignment horizontal="right" vertical="center" wrapText="1"/>
      <protection hidden="1"/>
    </xf>
    <xf numFmtId="43" fontId="7" fillId="0" borderId="1" xfId="0" applyNumberFormat="1" applyFont="1" applyFill="1" applyBorder="1" applyAlignment="1" applyProtection="1">
      <alignment vertical="center" wrapText="1"/>
      <protection hidden="1"/>
    </xf>
    <xf numFmtId="0" fontId="2" fillId="0" borderId="1" xfId="0" applyFont="1" applyFill="1" applyBorder="1" applyAlignment="1" applyProtection="1">
      <alignment horizontal="center" vertical="center" wrapText="1"/>
      <protection hidden="1"/>
    </xf>
    <xf numFmtId="0" fontId="0" fillId="0" borderId="1" xfId="0" applyFill="1" applyBorder="1" applyAlignment="1">
      <alignment wrapText="1"/>
    </xf>
    <xf numFmtId="43" fontId="1" fillId="0" borderId="1" xfId="0" applyNumberFormat="1" applyFont="1" applyBorder="1" applyAlignment="1">
      <alignment horizontal="center" vertical="center"/>
    </xf>
    <xf numFmtId="43" fontId="4" fillId="3" borderId="1" xfId="1" applyNumberFormat="1" applyFont="1" applyFill="1" applyBorder="1" applyAlignment="1" applyProtection="1">
      <alignment horizontal="center" vertical="center" wrapText="1"/>
      <protection locked="0" hidden="1"/>
    </xf>
    <xf numFmtId="43" fontId="4" fillId="3" borderId="1" xfId="1" applyNumberFormat="1" applyFont="1" applyFill="1" applyBorder="1" applyAlignment="1" applyProtection="1">
      <alignment horizontal="right" vertical="center" wrapText="1"/>
      <protection locked="0" hidden="1"/>
    </xf>
    <xf numFmtId="2" fontId="0" fillId="3" borderId="1" xfId="1" applyNumberFormat="1" applyFont="1" applyFill="1" applyBorder="1" applyProtection="1">
      <protection locked="0"/>
    </xf>
    <xf numFmtId="43" fontId="0" fillId="3" borderId="1" xfId="1" applyNumberFormat="1" applyFont="1" applyFill="1" applyBorder="1" applyProtection="1">
      <protection locked="0"/>
    </xf>
    <xf numFmtId="43" fontId="0" fillId="3" borderId="1" xfId="1" applyFont="1" applyFill="1" applyBorder="1" applyAlignment="1" applyProtection="1">
      <alignment vertical="center"/>
      <protection locked="0"/>
    </xf>
    <xf numFmtId="0" fontId="9" fillId="0" borderId="1" xfId="0" applyFont="1" applyFill="1" applyBorder="1" applyAlignment="1">
      <alignment wrapText="1"/>
    </xf>
    <xf numFmtId="43" fontId="9" fillId="0" borderId="1" xfId="0" applyNumberFormat="1" applyFont="1" applyBorder="1"/>
    <xf numFmtId="43" fontId="10" fillId="0" borderId="8" xfId="0" applyNumberFormat="1" applyFont="1" applyBorder="1"/>
    <xf numFmtId="0" fontId="10" fillId="0" borderId="7" xfId="0" applyFont="1" applyBorder="1" applyAlignment="1">
      <alignment horizontal="center"/>
    </xf>
    <xf numFmtId="0" fontId="1" fillId="0" borderId="1" xfId="0" applyFont="1" applyBorder="1" applyAlignment="1">
      <alignment horizontal="center"/>
    </xf>
    <xf numFmtId="0" fontId="10" fillId="0" borderId="7" xfId="0" applyFont="1" applyBorder="1" applyAlignment="1">
      <alignment horizontal="center" wrapText="1"/>
    </xf>
    <xf numFmtId="1" fontId="2" fillId="0" borderId="2" xfId="0" applyNumberFormat="1" applyFont="1" applyFill="1" applyBorder="1" applyAlignment="1" applyProtection="1">
      <alignment horizontal="center" vertical="center" wrapText="1"/>
      <protection hidden="1"/>
    </xf>
    <xf numFmtId="1" fontId="2" fillId="0" borderId="3" xfId="0" applyNumberFormat="1" applyFont="1" applyFill="1" applyBorder="1" applyAlignment="1" applyProtection="1">
      <alignment horizontal="center" vertical="center" wrapText="1"/>
      <protection hidden="1"/>
    </xf>
    <xf numFmtId="1" fontId="2" fillId="0" borderId="6" xfId="0" applyNumberFormat="1" applyFont="1" applyFill="1" applyBorder="1" applyAlignment="1" applyProtection="1">
      <alignment horizontal="center" vertical="center" wrapText="1"/>
      <protection hidden="1"/>
    </xf>
    <xf numFmtId="43" fontId="2" fillId="0" borderId="4" xfId="1" applyFont="1" applyFill="1" applyBorder="1" applyAlignment="1" applyProtection="1">
      <alignment horizontal="center" vertical="center" wrapText="1"/>
      <protection hidden="1"/>
    </xf>
    <xf numFmtId="43" fontId="2" fillId="0" borderId="5" xfId="1" applyFont="1" applyFill="1" applyBorder="1" applyAlignment="1" applyProtection="1">
      <alignment horizontal="center" vertical="center" wrapText="1"/>
      <protection hidden="1"/>
    </xf>
    <xf numFmtId="0" fontId="10"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43" fontId="10" fillId="0" borderId="7" xfId="1" applyFont="1" applyBorder="1" applyAlignment="1">
      <alignment horizontal="center" wrapText="1"/>
    </xf>
    <xf numFmtId="43" fontId="2" fillId="0" borderId="1" xfId="1"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protection hidden="1"/>
    </xf>
    <xf numFmtId="0" fontId="9" fillId="0" borderId="7" xfId="0" applyFont="1" applyBorder="1" applyAlignment="1">
      <alignment horizontal="center" wrapText="1"/>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protection hidden="1"/>
    </xf>
    <xf numFmtId="0" fontId="7" fillId="0" borderId="4" xfId="0" applyFont="1" applyFill="1" applyBorder="1" applyAlignment="1" applyProtection="1">
      <alignment horizontal="center" vertical="center" wrapText="1"/>
      <protection hidden="1"/>
    </xf>
    <xf numFmtId="0" fontId="7" fillId="0" borderId="5" xfId="0" applyFont="1" applyFill="1" applyBorder="1" applyAlignment="1" applyProtection="1">
      <alignment horizontal="center" vertical="center" wrapText="1"/>
      <protection hidden="1"/>
    </xf>
    <xf numFmtId="1" fontId="7" fillId="0" borderId="1" xfId="0" applyNumberFormat="1" applyFont="1" applyFill="1" applyBorder="1" applyAlignment="1" applyProtection="1">
      <alignment horizontal="center" vertical="center" wrapText="1"/>
      <protection hidden="1"/>
    </xf>
    <xf numFmtId="0" fontId="10" fillId="0" borderId="7" xfId="0" applyFont="1" applyBorder="1" applyAlignment="1">
      <alignment wrapText="1"/>
    </xf>
    <xf numFmtId="1" fontId="2" fillId="0" borderId="1" xfId="0" applyNumberFormat="1" applyFont="1" applyFill="1" applyBorder="1" applyAlignment="1" applyProtection="1">
      <alignment horizontal="center" vertical="center" wrapText="1"/>
      <protection hidden="1"/>
    </xf>
  </cellXfs>
  <cellStyles count="2">
    <cellStyle name="Comma" xfId="1" builtinId="3"/>
    <cellStyle name="Normal" xfId="0" builtinId="0"/>
  </cellStyles>
  <dxfs count="0"/>
  <tableStyles count="0" defaultTableStyle="TableStyleMedium9" defaultPivotStyle="PivotStyleLight16"/>
  <colors>
    <mruColors>
      <color rgb="FFCFF5E4"/>
      <color rgb="FFC0F2E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190500</xdr:colOff>
      <xdr:row>0</xdr:row>
      <xdr:rowOff>0</xdr:rowOff>
    </xdr:from>
    <xdr:to>
      <xdr:col>3</xdr:col>
      <xdr:colOff>1343025</xdr:colOff>
      <xdr:row>3</xdr:row>
      <xdr:rowOff>9525</xdr:rowOff>
    </xdr:to>
    <xdr:pic>
      <xdr:nvPicPr>
        <xdr:cNvPr id="2" name="Picture 1" descr="D:\RAJEEV FILES\Cyber Security\Cyber jagarookta divas 04052022\Cochin Port Logo.jpg"/>
        <xdr:cNvPicPr>
          <a:picLocks noChangeAspect="1" noChangeArrowheads="1"/>
        </xdr:cNvPicPr>
      </xdr:nvPicPr>
      <xdr:blipFill>
        <a:blip xmlns:r="http://schemas.openxmlformats.org/officeDocument/2006/relationships" r:embed="rId1" cstate="print"/>
        <a:srcRect/>
        <a:stretch>
          <a:fillRect/>
        </a:stretch>
      </xdr:blipFill>
      <xdr:spPr bwMode="auto">
        <a:xfrm>
          <a:off x="4086225" y="0"/>
          <a:ext cx="1152525"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209550</xdr:colOff>
      <xdr:row>0</xdr:row>
      <xdr:rowOff>9525</xdr:rowOff>
    </xdr:from>
    <xdr:to>
      <xdr:col>6</xdr:col>
      <xdr:colOff>876300</xdr:colOff>
      <xdr:row>3</xdr:row>
      <xdr:rowOff>152399</xdr:rowOff>
    </xdr:to>
    <xdr:pic>
      <xdr:nvPicPr>
        <xdr:cNvPr id="2" name="Picture 1" descr="D:\RAJEEV FILES\Cyber Security\Cyber jagarookta divas 04052022\Cochin Port Logo.jpg"/>
        <xdr:cNvPicPr>
          <a:picLocks noChangeAspect="1" noChangeArrowheads="1"/>
        </xdr:cNvPicPr>
      </xdr:nvPicPr>
      <xdr:blipFill>
        <a:blip xmlns:r="http://schemas.openxmlformats.org/officeDocument/2006/relationships" r:embed="rId1" cstate="print"/>
        <a:srcRect/>
        <a:stretch>
          <a:fillRect/>
        </a:stretch>
      </xdr:blipFill>
      <xdr:spPr bwMode="auto">
        <a:xfrm>
          <a:off x="7848600" y="9525"/>
          <a:ext cx="1524000" cy="71437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814388</xdr:colOff>
      <xdr:row>0</xdr:row>
      <xdr:rowOff>0</xdr:rowOff>
    </xdr:from>
    <xdr:to>
      <xdr:col>8</xdr:col>
      <xdr:colOff>114300</xdr:colOff>
      <xdr:row>2</xdr:row>
      <xdr:rowOff>201562</xdr:rowOff>
    </xdr:to>
    <xdr:pic>
      <xdr:nvPicPr>
        <xdr:cNvPr id="3" name="Picture 2" descr="D:\RAJEEV FILES\Cyber Security\Cyber jagarookta divas 04052022\Cochin Port Logo.jpg"/>
        <xdr:cNvPicPr>
          <a:picLocks noChangeAspect="1" noChangeArrowheads="1"/>
        </xdr:cNvPicPr>
      </xdr:nvPicPr>
      <xdr:blipFill>
        <a:blip xmlns:r="http://schemas.openxmlformats.org/officeDocument/2006/relationships" r:embed="rId1" cstate="print"/>
        <a:srcRect/>
        <a:stretch>
          <a:fillRect/>
        </a:stretch>
      </xdr:blipFill>
      <xdr:spPr bwMode="auto">
        <a:xfrm>
          <a:off x="5986463" y="0"/>
          <a:ext cx="1100137" cy="58256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85725</xdr:colOff>
      <xdr:row>0</xdr:row>
      <xdr:rowOff>76200</xdr:rowOff>
    </xdr:from>
    <xdr:to>
      <xdr:col>9</xdr:col>
      <xdr:colOff>715518</xdr:colOff>
      <xdr:row>2</xdr:row>
      <xdr:rowOff>171449</xdr:rowOff>
    </xdr:to>
    <xdr:pic>
      <xdr:nvPicPr>
        <xdr:cNvPr id="2" name="Picture 1" descr="D:\RAJEEV FILES\Cyber Security\Cyber jagarookta divas 04052022\Cochin Port Logo.jpg"/>
        <xdr:cNvPicPr>
          <a:picLocks noChangeAspect="1" noChangeArrowheads="1"/>
        </xdr:cNvPicPr>
      </xdr:nvPicPr>
      <xdr:blipFill>
        <a:blip xmlns:r="http://schemas.openxmlformats.org/officeDocument/2006/relationships" r:embed="rId1" cstate="print"/>
        <a:srcRect/>
        <a:stretch>
          <a:fillRect/>
        </a:stretch>
      </xdr:blipFill>
      <xdr:spPr bwMode="auto">
        <a:xfrm>
          <a:off x="7772400" y="76200"/>
          <a:ext cx="1448943" cy="47624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457200</xdr:colOff>
      <xdr:row>0</xdr:row>
      <xdr:rowOff>0</xdr:rowOff>
    </xdr:from>
    <xdr:to>
      <xdr:col>9</xdr:col>
      <xdr:colOff>47244</xdr:colOff>
      <xdr:row>2</xdr:row>
      <xdr:rowOff>152400</xdr:rowOff>
    </xdr:to>
    <xdr:pic>
      <xdr:nvPicPr>
        <xdr:cNvPr id="2" name="Picture 1" descr="D:\RAJEEV FILES\Cyber Security\Cyber jagarookta divas 04052022\Cochin Port Logo.jpg"/>
        <xdr:cNvPicPr>
          <a:picLocks noChangeAspect="1" noChangeArrowheads="1"/>
        </xdr:cNvPicPr>
      </xdr:nvPicPr>
      <xdr:blipFill>
        <a:blip xmlns:r="http://schemas.openxmlformats.org/officeDocument/2006/relationships" r:embed="rId1" cstate="print"/>
        <a:srcRect/>
        <a:stretch>
          <a:fillRect/>
        </a:stretch>
      </xdr:blipFill>
      <xdr:spPr bwMode="auto">
        <a:xfrm>
          <a:off x="7648575" y="0"/>
          <a:ext cx="1409319" cy="5334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342900</xdr:colOff>
      <xdr:row>0</xdr:row>
      <xdr:rowOff>19050</xdr:rowOff>
    </xdr:from>
    <xdr:to>
      <xdr:col>8</xdr:col>
      <xdr:colOff>752475</xdr:colOff>
      <xdr:row>2</xdr:row>
      <xdr:rowOff>219075</xdr:rowOff>
    </xdr:to>
    <xdr:pic>
      <xdr:nvPicPr>
        <xdr:cNvPr id="2" name="Picture 1" descr="D:\RAJEEV FILES\Cyber Security\Cyber jagarookta divas 04052022\Cochin Port Logo.jpg"/>
        <xdr:cNvPicPr>
          <a:picLocks noChangeAspect="1" noChangeArrowheads="1"/>
        </xdr:cNvPicPr>
      </xdr:nvPicPr>
      <xdr:blipFill>
        <a:blip xmlns:r="http://schemas.openxmlformats.org/officeDocument/2006/relationships" r:embed="rId1" cstate="print"/>
        <a:srcRect/>
        <a:stretch>
          <a:fillRect/>
        </a:stretch>
      </xdr:blipFill>
      <xdr:spPr bwMode="auto">
        <a:xfrm>
          <a:off x="5029200" y="19050"/>
          <a:ext cx="1152525" cy="581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4:D13"/>
  <sheetViews>
    <sheetView workbookViewId="0">
      <selection activeCell="B18" sqref="B18"/>
    </sheetView>
  </sheetViews>
  <sheetFormatPr defaultRowHeight="15"/>
  <cols>
    <col min="1" max="1" width="5.7109375" style="25" bestFit="1" customWidth="1"/>
    <col min="2" max="2" width="28" bestFit="1" customWidth="1"/>
    <col min="3" max="3" width="24.7109375" customWidth="1"/>
    <col min="4" max="4" width="20.85546875" customWidth="1"/>
  </cols>
  <sheetData>
    <row r="4" spans="1:4" ht="18.75" customHeight="1">
      <c r="A4" s="57" t="s">
        <v>100</v>
      </c>
      <c r="B4" s="57"/>
      <c r="C4" s="57"/>
      <c r="D4" s="57"/>
    </row>
    <row r="5" spans="1:4" ht="60.75" customHeight="1">
      <c r="A5" s="40" t="s">
        <v>91</v>
      </c>
      <c r="B5" s="40" t="s">
        <v>90</v>
      </c>
      <c r="C5" s="27" t="s">
        <v>89</v>
      </c>
      <c r="D5" s="46" t="s">
        <v>95</v>
      </c>
    </row>
    <row r="6" spans="1:4">
      <c r="A6" s="38">
        <v>1</v>
      </c>
      <c r="B6" s="47" t="s">
        <v>93</v>
      </c>
      <c r="C6" s="48">
        <f>'e ticketing app'!G17</f>
        <v>0</v>
      </c>
      <c r="D6" s="45">
        <v>0</v>
      </c>
    </row>
    <row r="7" spans="1:4">
      <c r="A7" s="38">
        <v>2</v>
      </c>
      <c r="B7" s="41" t="s">
        <v>97</v>
      </c>
      <c r="C7" s="19">
        <v>0</v>
      </c>
      <c r="D7" s="23">
        <f>'e ticket Recurr.'!H17</f>
        <v>0</v>
      </c>
    </row>
    <row r="8" spans="1:4">
      <c r="A8" s="38">
        <v>3</v>
      </c>
      <c r="B8" s="41" t="s">
        <v>88</v>
      </c>
      <c r="C8" s="23">
        <f>'Cloud Infra'!D56</f>
        <v>0</v>
      </c>
      <c r="D8" s="23">
        <f>'Cloud Infra'!J56</f>
        <v>0</v>
      </c>
    </row>
    <row r="9" spans="1:4">
      <c r="A9" s="38">
        <v>4</v>
      </c>
      <c r="B9" s="41" t="s">
        <v>98</v>
      </c>
      <c r="C9" s="23">
        <f>'UTL Office Infra'!C9</f>
        <v>0</v>
      </c>
      <c r="D9" s="23">
        <f>'UTL Office Infra'!I9</f>
        <v>0</v>
      </c>
    </row>
    <row r="10" spans="1:4">
      <c r="A10" s="38">
        <v>5</v>
      </c>
      <c r="B10" s="41" t="s">
        <v>99</v>
      </c>
      <c r="C10" s="23">
        <f>Database!C8</f>
        <v>0</v>
      </c>
      <c r="D10" s="23">
        <f>Database!I8</f>
        <v>0</v>
      </c>
    </row>
    <row r="11" spans="1:4" ht="15.75">
      <c r="A11" s="38"/>
      <c r="B11" s="54" t="s">
        <v>92</v>
      </c>
      <c r="C11" s="55">
        <f>SUM(C6:C10)</f>
        <v>0</v>
      </c>
      <c r="D11" s="55">
        <f>SUM(D6:D10)</f>
        <v>0</v>
      </c>
    </row>
    <row r="12" spans="1:4" ht="15.75" thickBot="1"/>
    <row r="13" spans="1:4" ht="19.5" thickBot="1">
      <c r="B13" s="56" t="s">
        <v>101</v>
      </c>
      <c r="C13" s="56">
        <f>+C11+D11</f>
        <v>0</v>
      </c>
    </row>
  </sheetData>
  <sheetProtection password="C9E5" sheet="1" objects="1" scenarios="1"/>
  <sortState ref="A3:B7">
    <sortCondition ref="A3:A7"/>
  </sortState>
  <mergeCells count="1">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4:G17"/>
  <sheetViews>
    <sheetView tabSelected="1" workbookViewId="0">
      <selection activeCell="E7" sqref="E7"/>
    </sheetView>
  </sheetViews>
  <sheetFormatPr defaultRowHeight="15"/>
  <cols>
    <col min="1" max="1" width="8.140625" style="25" customWidth="1"/>
    <col min="2" max="2" width="16.7109375" customWidth="1"/>
    <col min="3" max="3" width="65.140625" customWidth="1"/>
    <col min="4" max="4" width="10.85546875" bestFit="1" customWidth="1"/>
    <col min="5" max="5" width="8.5703125" customWidth="1"/>
    <col min="6" max="6" width="12.85546875" customWidth="1"/>
    <col min="7" max="7" width="13.85546875" customWidth="1"/>
  </cols>
  <sheetData>
    <row r="4" spans="1:7" ht="20.25" customHeight="1">
      <c r="A4" s="59" t="s">
        <v>78</v>
      </c>
      <c r="B4" s="59"/>
      <c r="C4" s="59"/>
      <c r="D4" s="59"/>
      <c r="E4" s="59"/>
      <c r="F4" s="59"/>
      <c r="G4" s="59"/>
    </row>
    <row r="5" spans="1:7" ht="45">
      <c r="A5" s="26" t="s">
        <v>46</v>
      </c>
      <c r="B5" s="26" t="s">
        <v>47</v>
      </c>
      <c r="C5" s="26" t="s">
        <v>69</v>
      </c>
      <c r="D5" s="26" t="s">
        <v>48</v>
      </c>
      <c r="E5" s="26" t="s">
        <v>49</v>
      </c>
      <c r="F5" s="26" t="s">
        <v>86</v>
      </c>
      <c r="G5" s="37" t="s">
        <v>87</v>
      </c>
    </row>
    <row r="6" spans="1:7" ht="63.75">
      <c r="A6" s="24">
        <v>1</v>
      </c>
      <c r="B6" s="2" t="s">
        <v>65</v>
      </c>
      <c r="C6" s="2" t="s">
        <v>73</v>
      </c>
      <c r="D6" s="49"/>
      <c r="E6" s="49"/>
      <c r="F6" s="50"/>
      <c r="G6" s="39">
        <f>E6*F6</f>
        <v>0</v>
      </c>
    </row>
    <row r="7" spans="1:7" ht="89.25">
      <c r="A7" s="24">
        <v>2</v>
      </c>
      <c r="B7" s="2" t="s">
        <v>50</v>
      </c>
      <c r="C7" s="2" t="s">
        <v>60</v>
      </c>
      <c r="D7" s="49"/>
      <c r="E7" s="49"/>
      <c r="F7" s="50"/>
      <c r="G7" s="39">
        <f t="shared" ref="G7:G16" si="0">E7*F7</f>
        <v>0</v>
      </c>
    </row>
    <row r="8" spans="1:7" ht="127.5">
      <c r="A8" s="24">
        <v>3</v>
      </c>
      <c r="B8" s="2" t="s">
        <v>51</v>
      </c>
      <c r="C8" s="2" t="s">
        <v>59</v>
      </c>
      <c r="D8" s="49"/>
      <c r="E8" s="49"/>
      <c r="F8" s="50"/>
      <c r="G8" s="39">
        <f t="shared" si="0"/>
        <v>0</v>
      </c>
    </row>
    <row r="9" spans="1:7" ht="63.75">
      <c r="A9" s="24">
        <v>4</v>
      </c>
      <c r="B9" s="2" t="s">
        <v>54</v>
      </c>
      <c r="C9" s="2" t="s">
        <v>61</v>
      </c>
      <c r="D9" s="49"/>
      <c r="E9" s="49"/>
      <c r="F9" s="50"/>
      <c r="G9" s="39">
        <f t="shared" si="0"/>
        <v>0</v>
      </c>
    </row>
    <row r="10" spans="1:7" ht="76.5">
      <c r="A10" s="24">
        <v>5</v>
      </c>
      <c r="B10" s="2" t="s">
        <v>55</v>
      </c>
      <c r="C10" s="2" t="s">
        <v>72</v>
      </c>
      <c r="D10" s="49"/>
      <c r="E10" s="49"/>
      <c r="F10" s="50"/>
      <c r="G10" s="39">
        <f t="shared" si="0"/>
        <v>0</v>
      </c>
    </row>
    <row r="11" spans="1:7">
      <c r="A11" s="24">
        <v>6</v>
      </c>
      <c r="B11" s="2" t="s">
        <v>58</v>
      </c>
      <c r="C11" s="2" t="s">
        <v>52</v>
      </c>
      <c r="D11" s="49"/>
      <c r="E11" s="49"/>
      <c r="F11" s="50"/>
      <c r="G11" s="39">
        <f t="shared" si="0"/>
        <v>0</v>
      </c>
    </row>
    <row r="12" spans="1:7" ht="51">
      <c r="A12" s="24">
        <v>7</v>
      </c>
      <c r="B12" s="2" t="s">
        <v>62</v>
      </c>
      <c r="C12" s="2" t="s">
        <v>63</v>
      </c>
      <c r="D12" s="49"/>
      <c r="E12" s="49"/>
      <c r="F12" s="50"/>
      <c r="G12" s="39">
        <f t="shared" si="0"/>
        <v>0</v>
      </c>
    </row>
    <row r="13" spans="1:7" ht="76.5">
      <c r="A13" s="24">
        <v>8</v>
      </c>
      <c r="B13" s="2" t="s">
        <v>56</v>
      </c>
      <c r="C13" s="2" t="s">
        <v>71</v>
      </c>
      <c r="D13" s="49"/>
      <c r="E13" s="49"/>
      <c r="F13" s="50"/>
      <c r="G13" s="39">
        <f t="shared" si="0"/>
        <v>0</v>
      </c>
    </row>
    <row r="14" spans="1:7" ht="38.25">
      <c r="A14" s="24">
        <v>9</v>
      </c>
      <c r="B14" s="2" t="s">
        <v>57</v>
      </c>
      <c r="C14" s="2" t="s">
        <v>70</v>
      </c>
      <c r="D14" s="49"/>
      <c r="E14" s="49"/>
      <c r="F14" s="50"/>
      <c r="G14" s="39">
        <f t="shared" si="0"/>
        <v>0</v>
      </c>
    </row>
    <row r="15" spans="1:7">
      <c r="A15" s="24">
        <v>10</v>
      </c>
      <c r="B15" s="2" t="s">
        <v>53</v>
      </c>
      <c r="C15" s="2"/>
      <c r="D15" s="49"/>
      <c r="E15" s="49"/>
      <c r="F15" s="50"/>
      <c r="G15" s="39">
        <f t="shared" si="0"/>
        <v>0</v>
      </c>
    </row>
    <row r="16" spans="1:7" ht="25.5">
      <c r="A16" s="24">
        <v>11</v>
      </c>
      <c r="B16" s="2" t="s">
        <v>64</v>
      </c>
      <c r="C16" s="2"/>
      <c r="D16" s="49"/>
      <c r="E16" s="49"/>
      <c r="F16" s="50"/>
      <c r="G16" s="39">
        <f t="shared" si="0"/>
        <v>0</v>
      </c>
    </row>
    <row r="17" spans="1:7">
      <c r="A17" s="38"/>
      <c r="B17" s="58" t="s">
        <v>24</v>
      </c>
      <c r="C17" s="58"/>
      <c r="D17" s="42"/>
      <c r="E17" s="43">
        <f>SUM(E6:E16)</f>
        <v>0</v>
      </c>
      <c r="F17" s="35"/>
      <c r="G17" s="44">
        <f>SUM(G6:G16)</f>
        <v>0</v>
      </c>
    </row>
  </sheetData>
  <sheetProtection password="C9E5" sheet="1" objects="1" scenarios="1"/>
  <mergeCells count="2">
    <mergeCell ref="B17:C17"/>
    <mergeCell ref="A4:G4"/>
  </mergeCells>
  <pageMargins left="0.51181102362204722" right="0.31496062992125984"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3:H17"/>
  <sheetViews>
    <sheetView workbookViewId="0">
      <selection activeCell="C6" sqref="C6:G16"/>
    </sheetView>
  </sheetViews>
  <sheetFormatPr defaultRowHeight="15"/>
  <cols>
    <col min="1" max="1" width="6.140625" bestFit="1" customWidth="1"/>
    <col min="2" max="2" width="22.42578125" customWidth="1"/>
    <col min="3" max="7" width="10.7109375" customWidth="1"/>
    <col min="8" max="8" width="14.7109375" style="20" customWidth="1"/>
  </cols>
  <sheetData>
    <row r="3" spans="1:8" ht="18.75">
      <c r="A3" s="65" t="s">
        <v>77</v>
      </c>
      <c r="B3" s="65"/>
      <c r="C3" s="65"/>
      <c r="D3" s="65"/>
      <c r="E3" s="65"/>
      <c r="F3" s="65"/>
      <c r="G3" s="65"/>
      <c r="H3" s="65"/>
    </row>
    <row r="4" spans="1:8">
      <c r="A4" s="66" t="s">
        <v>46</v>
      </c>
      <c r="B4" s="66" t="s">
        <v>47</v>
      </c>
      <c r="C4" s="60" t="s">
        <v>82</v>
      </c>
      <c r="D4" s="61"/>
      <c r="E4" s="61"/>
      <c r="F4" s="61"/>
      <c r="G4" s="62"/>
      <c r="H4" s="63" t="s">
        <v>83</v>
      </c>
    </row>
    <row r="5" spans="1:8" ht="25.5">
      <c r="A5" s="66"/>
      <c r="B5" s="66"/>
      <c r="C5" s="18" t="s">
        <v>26</v>
      </c>
      <c r="D5" s="18" t="s">
        <v>27</v>
      </c>
      <c r="E5" s="18" t="s">
        <v>28</v>
      </c>
      <c r="F5" s="18" t="s">
        <v>29</v>
      </c>
      <c r="G5" s="18" t="s">
        <v>30</v>
      </c>
      <c r="H5" s="64"/>
    </row>
    <row r="6" spans="1:8" ht="25.5">
      <c r="A6" s="24">
        <v>1</v>
      </c>
      <c r="B6" s="2" t="s">
        <v>65</v>
      </c>
      <c r="C6" s="51"/>
      <c r="D6" s="51"/>
      <c r="E6" s="51"/>
      <c r="F6" s="51"/>
      <c r="G6" s="51"/>
      <c r="H6" s="29">
        <f>SUM(C6:G6)</f>
        <v>0</v>
      </c>
    </row>
    <row r="7" spans="1:8" ht="25.5">
      <c r="A7" s="24">
        <v>2</v>
      </c>
      <c r="B7" s="2" t="s">
        <v>50</v>
      </c>
      <c r="C7" s="51"/>
      <c r="D7" s="51"/>
      <c r="E7" s="51"/>
      <c r="F7" s="51"/>
      <c r="G7" s="51"/>
      <c r="H7" s="29">
        <f t="shared" ref="H7:H16" si="0">SUM(C7:G7)</f>
        <v>0</v>
      </c>
    </row>
    <row r="8" spans="1:8">
      <c r="A8" s="24">
        <v>3</v>
      </c>
      <c r="B8" s="2" t="s">
        <v>51</v>
      </c>
      <c r="C8" s="51"/>
      <c r="D8" s="51"/>
      <c r="E8" s="51"/>
      <c r="F8" s="51"/>
      <c r="G8" s="51"/>
      <c r="H8" s="29">
        <f t="shared" si="0"/>
        <v>0</v>
      </c>
    </row>
    <row r="9" spans="1:8">
      <c r="A9" s="24">
        <v>4</v>
      </c>
      <c r="B9" s="2" t="s">
        <v>54</v>
      </c>
      <c r="C9" s="51"/>
      <c r="D9" s="51"/>
      <c r="E9" s="51"/>
      <c r="F9" s="51"/>
      <c r="G9" s="51"/>
      <c r="H9" s="29">
        <f t="shared" si="0"/>
        <v>0</v>
      </c>
    </row>
    <row r="10" spans="1:8">
      <c r="A10" s="24">
        <v>5</v>
      </c>
      <c r="B10" s="2" t="s">
        <v>55</v>
      </c>
      <c r="C10" s="51"/>
      <c r="D10" s="51"/>
      <c r="E10" s="51"/>
      <c r="F10" s="51"/>
      <c r="G10" s="51"/>
      <c r="H10" s="29">
        <f t="shared" si="0"/>
        <v>0</v>
      </c>
    </row>
    <row r="11" spans="1:8">
      <c r="A11" s="24">
        <v>6</v>
      </c>
      <c r="B11" s="2" t="s">
        <v>58</v>
      </c>
      <c r="C11" s="51"/>
      <c r="D11" s="51"/>
      <c r="E11" s="51"/>
      <c r="F11" s="51"/>
      <c r="G11" s="51"/>
      <c r="H11" s="29">
        <f t="shared" si="0"/>
        <v>0</v>
      </c>
    </row>
    <row r="12" spans="1:8">
      <c r="A12" s="24">
        <v>7</v>
      </c>
      <c r="B12" s="2" t="s">
        <v>62</v>
      </c>
      <c r="C12" s="51"/>
      <c r="D12" s="51"/>
      <c r="E12" s="51"/>
      <c r="F12" s="51"/>
      <c r="G12" s="51"/>
      <c r="H12" s="29">
        <f t="shared" si="0"/>
        <v>0</v>
      </c>
    </row>
    <row r="13" spans="1:8">
      <c r="A13" s="24">
        <v>8</v>
      </c>
      <c r="B13" s="2" t="s">
        <v>56</v>
      </c>
      <c r="C13" s="51"/>
      <c r="D13" s="51"/>
      <c r="E13" s="51"/>
      <c r="F13" s="51"/>
      <c r="G13" s="51"/>
      <c r="H13" s="29">
        <f t="shared" si="0"/>
        <v>0</v>
      </c>
    </row>
    <row r="14" spans="1:8">
      <c r="A14" s="24">
        <v>9</v>
      </c>
      <c r="B14" s="2" t="s">
        <v>57</v>
      </c>
      <c r="C14" s="51"/>
      <c r="D14" s="51"/>
      <c r="E14" s="51"/>
      <c r="F14" s="51"/>
      <c r="G14" s="51"/>
      <c r="H14" s="29">
        <f t="shared" si="0"/>
        <v>0</v>
      </c>
    </row>
    <row r="15" spans="1:8">
      <c r="A15" s="24">
        <v>10</v>
      </c>
      <c r="B15" s="2" t="s">
        <v>53</v>
      </c>
      <c r="C15" s="51"/>
      <c r="D15" s="51"/>
      <c r="E15" s="51"/>
      <c r="F15" s="51"/>
      <c r="G15" s="51"/>
      <c r="H15" s="29">
        <f t="shared" si="0"/>
        <v>0</v>
      </c>
    </row>
    <row r="16" spans="1:8" ht="25.5">
      <c r="A16" s="24">
        <v>11</v>
      </c>
      <c r="B16" s="2" t="s">
        <v>64</v>
      </c>
      <c r="C16" s="51"/>
      <c r="D16" s="51"/>
      <c r="E16" s="51"/>
      <c r="F16" s="51"/>
      <c r="G16" s="51"/>
      <c r="H16" s="29">
        <f t="shared" si="0"/>
        <v>0</v>
      </c>
    </row>
    <row r="17" spans="1:8">
      <c r="A17" s="16"/>
      <c r="B17" s="17" t="s">
        <v>24</v>
      </c>
      <c r="C17" s="29">
        <f>SUM(C6:C16)</f>
        <v>0</v>
      </c>
      <c r="D17" s="29">
        <f t="shared" ref="D17:G17" si="1">SUM(D6:D16)</f>
        <v>0</v>
      </c>
      <c r="E17" s="29">
        <f t="shared" si="1"/>
        <v>0</v>
      </c>
      <c r="F17" s="29">
        <f t="shared" si="1"/>
        <v>0</v>
      </c>
      <c r="G17" s="29">
        <f t="shared" si="1"/>
        <v>0</v>
      </c>
      <c r="H17" s="29">
        <f>SUM(H6:H16)</f>
        <v>0</v>
      </c>
    </row>
  </sheetData>
  <sheetProtection password="C9E5" sheet="1" objects="1" scenarios="1"/>
  <mergeCells count="5">
    <mergeCell ref="C4:G4"/>
    <mergeCell ref="H4:H5"/>
    <mergeCell ref="A3:H3"/>
    <mergeCell ref="A4:A5"/>
    <mergeCell ref="B4:B5"/>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sheetPr>
    <tabColor rgb="FF00B050"/>
  </sheetPr>
  <dimension ref="A3:K56"/>
  <sheetViews>
    <sheetView workbookViewId="0">
      <selection activeCell="D51" sqref="D51:I55"/>
    </sheetView>
  </sheetViews>
  <sheetFormatPr defaultColWidth="30" defaultRowHeight="15"/>
  <cols>
    <col min="1" max="1" width="4.85546875" bestFit="1" customWidth="1"/>
    <col min="2" max="2" width="13.5703125" customWidth="1"/>
    <col min="3" max="3" width="40.5703125" customWidth="1"/>
    <col min="4" max="4" width="10.85546875" customWidth="1"/>
    <col min="5" max="5" width="11" customWidth="1"/>
    <col min="6" max="6" width="14" customWidth="1"/>
    <col min="7" max="7" width="11.85546875" customWidth="1"/>
    <col min="8" max="8" width="10.140625" customWidth="1"/>
    <col min="9" max="9" width="12.28515625" customWidth="1"/>
    <col min="10" max="10" width="13.5703125" style="20" customWidth="1"/>
  </cols>
  <sheetData>
    <row r="3" spans="1:11" ht="18.75">
      <c r="A3" s="59" t="s">
        <v>79</v>
      </c>
      <c r="B3" s="59"/>
      <c r="C3" s="59"/>
      <c r="D3" s="59"/>
      <c r="E3" s="59"/>
      <c r="F3" s="59"/>
      <c r="G3" s="59"/>
      <c r="H3" s="59"/>
      <c r="I3" s="59"/>
      <c r="J3" s="72"/>
    </row>
    <row r="4" spans="1:11" ht="15" customHeight="1">
      <c r="A4" s="67" t="s">
        <v>0</v>
      </c>
      <c r="B4" s="79" t="s">
        <v>1</v>
      </c>
      <c r="C4" s="67" t="s">
        <v>38</v>
      </c>
      <c r="D4" s="74" t="s">
        <v>25</v>
      </c>
      <c r="E4" s="60" t="s">
        <v>82</v>
      </c>
      <c r="F4" s="61"/>
      <c r="G4" s="61"/>
      <c r="H4" s="61"/>
      <c r="I4" s="62"/>
      <c r="J4" s="73" t="s">
        <v>83</v>
      </c>
    </row>
    <row r="5" spans="1:11" ht="36" customHeight="1">
      <c r="A5" s="67"/>
      <c r="B5" s="79"/>
      <c r="C5" s="67"/>
      <c r="D5" s="75"/>
      <c r="E5" s="18" t="s">
        <v>26</v>
      </c>
      <c r="F5" s="18" t="s">
        <v>27</v>
      </c>
      <c r="G5" s="18" t="s">
        <v>28</v>
      </c>
      <c r="H5" s="18" t="s">
        <v>29</v>
      </c>
      <c r="I5" s="18" t="s">
        <v>30</v>
      </c>
      <c r="J5" s="73"/>
    </row>
    <row r="6" spans="1:11">
      <c r="A6" s="68" t="s">
        <v>2</v>
      </c>
      <c r="B6" s="69"/>
      <c r="C6" s="69"/>
      <c r="D6" s="28"/>
      <c r="E6" s="28"/>
      <c r="F6" s="28"/>
      <c r="G6" s="28"/>
      <c r="H6" s="28"/>
      <c r="I6" s="28"/>
      <c r="J6" s="29"/>
    </row>
    <row r="7" spans="1:11" ht="31.5" customHeight="1">
      <c r="A7" s="68" t="s">
        <v>76</v>
      </c>
      <c r="B7" s="69"/>
      <c r="C7" s="69"/>
      <c r="D7" s="28"/>
      <c r="E7" s="28"/>
      <c r="F7" s="28"/>
      <c r="G7" s="28"/>
      <c r="H7" s="28"/>
      <c r="I7" s="28"/>
      <c r="J7" s="29"/>
    </row>
    <row r="8" spans="1:11">
      <c r="A8" s="1">
        <v>1</v>
      </c>
      <c r="B8" s="2" t="s">
        <v>8</v>
      </c>
      <c r="C8" s="8"/>
      <c r="D8" s="52"/>
      <c r="E8" s="52"/>
      <c r="F8" s="52"/>
      <c r="G8" s="52"/>
      <c r="H8" s="52"/>
      <c r="I8" s="52"/>
      <c r="J8" s="33">
        <f>SUM(E8:I8)</f>
        <v>0</v>
      </c>
      <c r="K8" s="32"/>
    </row>
    <row r="9" spans="1:11">
      <c r="A9" s="1">
        <v>2</v>
      </c>
      <c r="B9" s="2" t="s">
        <v>34</v>
      </c>
      <c r="C9" s="8"/>
      <c r="D9" s="52"/>
      <c r="E9" s="52"/>
      <c r="F9" s="52"/>
      <c r="G9" s="52"/>
      <c r="H9" s="52"/>
      <c r="I9" s="52"/>
      <c r="J9" s="33">
        <f t="shared" ref="J9:J10" si="0">SUM(E9:I9)</f>
        <v>0</v>
      </c>
    </row>
    <row r="10" spans="1:11">
      <c r="A10" s="1">
        <v>3</v>
      </c>
      <c r="B10" s="2" t="s">
        <v>3</v>
      </c>
      <c r="C10" s="8"/>
      <c r="D10" s="52"/>
      <c r="E10" s="52"/>
      <c r="F10" s="52"/>
      <c r="G10" s="52"/>
      <c r="H10" s="52"/>
      <c r="I10" s="52"/>
      <c r="J10" s="33">
        <f t="shared" si="0"/>
        <v>0</v>
      </c>
    </row>
    <row r="11" spans="1:11">
      <c r="A11" s="1"/>
      <c r="B11" s="2"/>
      <c r="C11" s="9" t="s">
        <v>4</v>
      </c>
      <c r="D11" s="33">
        <f>SUM(D8:D10)</f>
        <v>0</v>
      </c>
      <c r="E11" s="33">
        <f t="shared" ref="E11:I11" si="1">SUM(E8:E10)</f>
        <v>0</v>
      </c>
      <c r="F11" s="33">
        <f t="shared" si="1"/>
        <v>0</v>
      </c>
      <c r="G11" s="33">
        <f t="shared" si="1"/>
        <v>0</v>
      </c>
      <c r="H11" s="33">
        <f t="shared" si="1"/>
        <v>0</v>
      </c>
      <c r="I11" s="33">
        <f t="shared" si="1"/>
        <v>0</v>
      </c>
      <c r="J11" s="33">
        <f>SUM(E11:I11)</f>
        <v>0</v>
      </c>
    </row>
    <row r="12" spans="1:11">
      <c r="A12" s="70" t="s">
        <v>5</v>
      </c>
      <c r="B12" s="71"/>
      <c r="C12" s="71"/>
      <c r="D12" s="34"/>
      <c r="E12" s="34"/>
      <c r="F12" s="34"/>
      <c r="G12" s="34"/>
      <c r="H12" s="34"/>
      <c r="I12" s="34"/>
      <c r="J12" s="34"/>
    </row>
    <row r="13" spans="1:11">
      <c r="A13" s="1">
        <v>4</v>
      </c>
      <c r="B13" s="2" t="s">
        <v>9</v>
      </c>
      <c r="C13" s="8"/>
      <c r="D13" s="52"/>
      <c r="E13" s="52"/>
      <c r="F13" s="52"/>
      <c r="G13" s="52"/>
      <c r="H13" s="52"/>
      <c r="I13" s="52"/>
      <c r="J13" s="33">
        <f>SUM(E13:I13)</f>
        <v>0</v>
      </c>
    </row>
    <row r="14" spans="1:11">
      <c r="A14" s="1">
        <v>5</v>
      </c>
      <c r="B14" s="2" t="s">
        <v>10</v>
      </c>
      <c r="C14" s="8"/>
      <c r="D14" s="52"/>
      <c r="E14" s="52"/>
      <c r="F14" s="52"/>
      <c r="G14" s="52"/>
      <c r="H14" s="52"/>
      <c r="I14" s="52"/>
      <c r="J14" s="33">
        <f t="shared" ref="J14:J15" si="2">SUM(E14:I14)</f>
        <v>0</v>
      </c>
    </row>
    <row r="15" spans="1:11">
      <c r="A15" s="1">
        <v>6</v>
      </c>
      <c r="B15" s="2" t="s">
        <v>6</v>
      </c>
      <c r="C15" s="8"/>
      <c r="D15" s="52"/>
      <c r="E15" s="52"/>
      <c r="F15" s="52"/>
      <c r="G15" s="52"/>
      <c r="H15" s="52"/>
      <c r="I15" s="52"/>
      <c r="J15" s="33">
        <f t="shared" si="2"/>
        <v>0</v>
      </c>
    </row>
    <row r="16" spans="1:11">
      <c r="A16" s="1"/>
      <c r="B16" s="2"/>
      <c r="C16" s="9" t="s">
        <v>4</v>
      </c>
      <c r="D16" s="33">
        <f>SUM(D13:D15)</f>
        <v>0</v>
      </c>
      <c r="E16" s="33">
        <f>SUM(E13:E15)</f>
        <v>0</v>
      </c>
      <c r="F16" s="33">
        <f t="shared" ref="F16:I16" si="3">SUM(F13:F15)</f>
        <v>0</v>
      </c>
      <c r="G16" s="33">
        <f t="shared" si="3"/>
        <v>0</v>
      </c>
      <c r="H16" s="33">
        <f t="shared" si="3"/>
        <v>0</v>
      </c>
      <c r="I16" s="33">
        <f t="shared" si="3"/>
        <v>0</v>
      </c>
      <c r="J16" s="33">
        <f>SUM(J13:J15)</f>
        <v>0</v>
      </c>
    </row>
    <row r="17" spans="1:10">
      <c r="A17" s="70" t="s">
        <v>7</v>
      </c>
      <c r="B17" s="71"/>
      <c r="C17" s="71"/>
      <c r="D17" s="34"/>
      <c r="E17" s="34"/>
      <c r="F17" s="34"/>
      <c r="G17" s="34"/>
      <c r="H17" s="34"/>
      <c r="I17" s="34"/>
      <c r="J17" s="34"/>
    </row>
    <row r="18" spans="1:10">
      <c r="A18" s="1">
        <v>7</v>
      </c>
      <c r="B18" s="2" t="s">
        <v>35</v>
      </c>
      <c r="C18" s="8"/>
      <c r="D18" s="52"/>
      <c r="E18" s="52"/>
      <c r="F18" s="52"/>
      <c r="G18" s="52"/>
      <c r="H18" s="52"/>
      <c r="I18" s="52"/>
      <c r="J18" s="33">
        <f t="shared" ref="J18:J48" si="4">SUM(E18:I18)</f>
        <v>0</v>
      </c>
    </row>
    <row r="19" spans="1:10">
      <c r="A19" s="1">
        <v>8</v>
      </c>
      <c r="B19" s="2" t="s">
        <v>36</v>
      </c>
      <c r="C19" s="8"/>
      <c r="D19" s="52"/>
      <c r="E19" s="52"/>
      <c r="F19" s="52"/>
      <c r="G19" s="52"/>
      <c r="H19" s="52"/>
      <c r="I19" s="52"/>
      <c r="J19" s="33">
        <f t="shared" si="4"/>
        <v>0</v>
      </c>
    </row>
    <row r="20" spans="1:10">
      <c r="A20" s="1">
        <v>9</v>
      </c>
      <c r="B20" s="2" t="s">
        <v>37</v>
      </c>
      <c r="C20" s="8"/>
      <c r="D20" s="52"/>
      <c r="E20" s="52"/>
      <c r="F20" s="52"/>
      <c r="G20" s="52"/>
      <c r="H20" s="52"/>
      <c r="I20" s="52"/>
      <c r="J20" s="33">
        <f t="shared" si="4"/>
        <v>0</v>
      </c>
    </row>
    <row r="21" spans="1:10">
      <c r="A21" s="1"/>
      <c r="B21" s="2"/>
      <c r="C21" s="9" t="s">
        <v>4</v>
      </c>
      <c r="D21" s="33">
        <f>SUM(D18:D20)</f>
        <v>0</v>
      </c>
      <c r="E21" s="33">
        <f t="shared" ref="E21:I21" si="5">SUM(E18:E20)</f>
        <v>0</v>
      </c>
      <c r="F21" s="33">
        <f t="shared" si="5"/>
        <v>0</v>
      </c>
      <c r="G21" s="33">
        <f t="shared" si="5"/>
        <v>0</v>
      </c>
      <c r="H21" s="33">
        <f t="shared" si="5"/>
        <v>0</v>
      </c>
      <c r="I21" s="33">
        <f t="shared" si="5"/>
        <v>0</v>
      </c>
      <c r="J21" s="33">
        <f>SUM(J18:J20)</f>
        <v>0</v>
      </c>
    </row>
    <row r="22" spans="1:10">
      <c r="A22" s="76" t="s">
        <v>74</v>
      </c>
      <c r="B22" s="77"/>
      <c r="C22" s="78"/>
      <c r="D22" s="34"/>
      <c r="E22" s="34"/>
      <c r="F22" s="34"/>
      <c r="G22" s="34"/>
      <c r="H22" s="34"/>
      <c r="I22" s="34"/>
      <c r="J22" s="34"/>
    </row>
    <row r="23" spans="1:10" ht="25.5">
      <c r="A23" s="21">
        <v>1</v>
      </c>
      <c r="B23" s="2" t="s">
        <v>75</v>
      </c>
      <c r="C23" s="22"/>
      <c r="D23" s="52"/>
      <c r="E23" s="52"/>
      <c r="F23" s="52"/>
      <c r="G23" s="52"/>
      <c r="H23" s="52"/>
      <c r="I23" s="52"/>
      <c r="J23" s="33">
        <f>SUM(E23:I23)</f>
        <v>0</v>
      </c>
    </row>
    <row r="24" spans="1:10">
      <c r="A24" s="70" t="s">
        <v>11</v>
      </c>
      <c r="B24" s="71"/>
      <c r="C24" s="71"/>
      <c r="D24" s="34"/>
      <c r="E24" s="34"/>
      <c r="F24" s="34"/>
      <c r="G24" s="34"/>
      <c r="H24" s="34"/>
      <c r="I24" s="34"/>
      <c r="J24" s="34">
        <f t="shared" si="4"/>
        <v>0</v>
      </c>
    </row>
    <row r="25" spans="1:10" ht="25.5">
      <c r="A25" s="3"/>
      <c r="B25" s="1">
        <v>1</v>
      </c>
      <c r="C25" s="10" t="s">
        <v>33</v>
      </c>
      <c r="D25" s="52"/>
      <c r="E25" s="52"/>
      <c r="F25" s="52"/>
      <c r="G25" s="52"/>
      <c r="H25" s="52"/>
      <c r="I25" s="52"/>
      <c r="J25" s="33">
        <f t="shared" si="4"/>
        <v>0</v>
      </c>
    </row>
    <row r="26" spans="1:10">
      <c r="A26" s="3"/>
      <c r="B26" s="1">
        <v>2</v>
      </c>
      <c r="C26" s="10" t="s">
        <v>32</v>
      </c>
      <c r="D26" s="52"/>
      <c r="E26" s="52"/>
      <c r="F26" s="52"/>
      <c r="G26" s="52"/>
      <c r="H26" s="52"/>
      <c r="I26" s="52"/>
      <c r="J26" s="33">
        <f t="shared" si="4"/>
        <v>0</v>
      </c>
    </row>
    <row r="27" spans="1:10" ht="25.5">
      <c r="A27" s="3"/>
      <c r="B27" s="1">
        <v>3</v>
      </c>
      <c r="C27" s="10" t="s">
        <v>12</v>
      </c>
      <c r="D27" s="52"/>
      <c r="E27" s="52"/>
      <c r="F27" s="52"/>
      <c r="G27" s="52"/>
      <c r="H27" s="52"/>
      <c r="I27" s="52"/>
      <c r="J27" s="33">
        <f t="shared" si="4"/>
        <v>0</v>
      </c>
    </row>
    <row r="28" spans="1:10">
      <c r="A28" s="3"/>
      <c r="B28" s="1"/>
      <c r="C28" s="9" t="s">
        <v>4</v>
      </c>
      <c r="D28" s="33">
        <f>SUM(D25:D27)</f>
        <v>0</v>
      </c>
      <c r="E28" s="33">
        <f t="shared" ref="E28:I28" si="6">SUM(E25:E27)</f>
        <v>0</v>
      </c>
      <c r="F28" s="33">
        <f t="shared" si="6"/>
        <v>0</v>
      </c>
      <c r="G28" s="33">
        <f t="shared" si="6"/>
        <v>0</v>
      </c>
      <c r="H28" s="33">
        <f t="shared" si="6"/>
        <v>0</v>
      </c>
      <c r="I28" s="33">
        <f t="shared" si="6"/>
        <v>0</v>
      </c>
      <c r="J28" s="33">
        <f>SUM(J25:J27)</f>
        <v>0</v>
      </c>
    </row>
    <row r="29" spans="1:10">
      <c r="A29" s="70" t="s">
        <v>13</v>
      </c>
      <c r="B29" s="71"/>
      <c r="C29" s="71"/>
      <c r="D29" s="34"/>
      <c r="E29" s="34"/>
      <c r="F29" s="34"/>
      <c r="G29" s="34"/>
      <c r="H29" s="34"/>
      <c r="I29" s="34"/>
      <c r="J29" s="34"/>
    </row>
    <row r="30" spans="1:10" ht="63.75">
      <c r="A30" s="3"/>
      <c r="B30" s="1">
        <v>1</v>
      </c>
      <c r="C30" s="10" t="s">
        <v>14</v>
      </c>
      <c r="D30" s="52"/>
      <c r="E30" s="52"/>
      <c r="F30" s="52"/>
      <c r="G30" s="52"/>
      <c r="H30" s="52"/>
      <c r="I30" s="52"/>
      <c r="J30" s="33">
        <f>SUM(E30:I30)</f>
        <v>0</v>
      </c>
    </row>
    <row r="31" spans="1:10">
      <c r="A31" s="3"/>
      <c r="B31" s="1"/>
      <c r="C31" s="9" t="s">
        <v>4</v>
      </c>
      <c r="D31" s="33"/>
      <c r="E31" s="33"/>
      <c r="F31" s="33"/>
      <c r="G31" s="33"/>
      <c r="H31" s="33"/>
      <c r="I31" s="33"/>
      <c r="J31" s="33"/>
    </row>
    <row r="32" spans="1:10" ht="15" customHeight="1">
      <c r="A32" s="70" t="s">
        <v>15</v>
      </c>
      <c r="B32" s="71"/>
      <c r="C32" s="71"/>
      <c r="D32" s="34"/>
      <c r="E32" s="34"/>
      <c r="F32" s="34"/>
      <c r="G32" s="34"/>
      <c r="H32" s="34"/>
      <c r="I32" s="34"/>
      <c r="J32" s="34"/>
    </row>
    <row r="33" spans="1:10">
      <c r="A33" s="3"/>
      <c r="B33" s="1">
        <v>1</v>
      </c>
      <c r="C33" s="10" t="s">
        <v>16</v>
      </c>
      <c r="D33" s="52"/>
      <c r="E33" s="52"/>
      <c r="F33" s="52"/>
      <c r="G33" s="52"/>
      <c r="H33" s="52"/>
      <c r="I33" s="52"/>
      <c r="J33" s="33">
        <f t="shared" si="4"/>
        <v>0</v>
      </c>
    </row>
    <row r="34" spans="1:10">
      <c r="A34" s="3"/>
      <c r="B34" s="1">
        <v>2</v>
      </c>
      <c r="C34" s="10" t="s">
        <v>40</v>
      </c>
      <c r="D34" s="52"/>
      <c r="E34" s="52"/>
      <c r="F34" s="52"/>
      <c r="G34" s="52"/>
      <c r="H34" s="52"/>
      <c r="I34" s="52"/>
      <c r="J34" s="33">
        <f t="shared" si="4"/>
        <v>0</v>
      </c>
    </row>
    <row r="35" spans="1:10">
      <c r="A35" s="3"/>
      <c r="B35" s="1"/>
      <c r="C35" s="9" t="s">
        <v>4</v>
      </c>
      <c r="D35" s="33">
        <f>SUM(D33:D34)</f>
        <v>0</v>
      </c>
      <c r="E35" s="33">
        <f t="shared" ref="E35:I35" si="7">SUM(E33:E34)</f>
        <v>0</v>
      </c>
      <c r="F35" s="33">
        <f t="shared" si="7"/>
        <v>0</v>
      </c>
      <c r="G35" s="33">
        <f t="shared" si="7"/>
        <v>0</v>
      </c>
      <c r="H35" s="33">
        <f t="shared" si="7"/>
        <v>0</v>
      </c>
      <c r="I35" s="33">
        <f t="shared" si="7"/>
        <v>0</v>
      </c>
      <c r="J35" s="33">
        <f>SUM(J33:J34)</f>
        <v>0</v>
      </c>
    </row>
    <row r="36" spans="1:10">
      <c r="A36" s="70" t="s">
        <v>17</v>
      </c>
      <c r="B36" s="71"/>
      <c r="C36" s="71"/>
      <c r="D36" s="34"/>
      <c r="E36" s="34"/>
      <c r="F36" s="34"/>
      <c r="G36" s="34"/>
      <c r="H36" s="34"/>
      <c r="I36" s="34"/>
      <c r="J36" s="34"/>
    </row>
    <row r="37" spans="1:10">
      <c r="A37" s="3"/>
      <c r="B37" s="1">
        <v>1</v>
      </c>
      <c r="C37" s="10" t="s">
        <v>18</v>
      </c>
      <c r="D37" s="52"/>
      <c r="E37" s="52"/>
      <c r="F37" s="52"/>
      <c r="G37" s="52"/>
      <c r="H37" s="52"/>
      <c r="I37" s="52"/>
      <c r="J37" s="33">
        <f t="shared" si="4"/>
        <v>0</v>
      </c>
    </row>
    <row r="38" spans="1:10">
      <c r="A38" s="3"/>
      <c r="B38" s="1">
        <v>2</v>
      </c>
      <c r="C38" s="10" t="s">
        <v>19</v>
      </c>
      <c r="D38" s="52"/>
      <c r="E38" s="52"/>
      <c r="F38" s="52"/>
      <c r="G38" s="52"/>
      <c r="H38" s="52"/>
      <c r="I38" s="52"/>
      <c r="J38" s="33">
        <f t="shared" si="4"/>
        <v>0</v>
      </c>
    </row>
    <row r="39" spans="1:10">
      <c r="A39" s="3"/>
      <c r="B39" s="1">
        <v>3</v>
      </c>
      <c r="C39" s="10" t="s">
        <v>44</v>
      </c>
      <c r="D39" s="52"/>
      <c r="E39" s="52"/>
      <c r="F39" s="52"/>
      <c r="G39" s="52"/>
      <c r="H39" s="52"/>
      <c r="I39" s="52"/>
      <c r="J39" s="33">
        <f t="shared" si="4"/>
        <v>0</v>
      </c>
    </row>
    <row r="40" spans="1:10" ht="38.25">
      <c r="A40" s="4"/>
      <c r="B40" s="5">
        <v>4</v>
      </c>
      <c r="C40" s="11" t="s">
        <v>41</v>
      </c>
      <c r="D40" s="52"/>
      <c r="E40" s="52"/>
      <c r="F40" s="52"/>
      <c r="G40" s="52"/>
      <c r="H40" s="52"/>
      <c r="I40" s="52"/>
      <c r="J40" s="33">
        <f t="shared" si="4"/>
        <v>0</v>
      </c>
    </row>
    <row r="41" spans="1:10">
      <c r="A41" s="3"/>
      <c r="B41" s="1"/>
      <c r="C41" s="9" t="s">
        <v>4</v>
      </c>
      <c r="D41" s="33">
        <f>SUM(D37:D40)</f>
        <v>0</v>
      </c>
      <c r="E41" s="33">
        <f t="shared" ref="E41:I41" si="8">SUM(E37:E40)</f>
        <v>0</v>
      </c>
      <c r="F41" s="33">
        <f t="shared" si="8"/>
        <v>0</v>
      </c>
      <c r="G41" s="33">
        <f t="shared" si="8"/>
        <v>0</v>
      </c>
      <c r="H41" s="33">
        <f t="shared" si="8"/>
        <v>0</v>
      </c>
      <c r="I41" s="33">
        <f t="shared" si="8"/>
        <v>0</v>
      </c>
      <c r="J41" s="33">
        <f>SUM(J37:J40)</f>
        <v>0</v>
      </c>
    </row>
    <row r="42" spans="1:10">
      <c r="A42" s="70" t="s">
        <v>20</v>
      </c>
      <c r="B42" s="71"/>
      <c r="C42" s="71"/>
      <c r="D42" s="34"/>
      <c r="E42" s="34"/>
      <c r="F42" s="34"/>
      <c r="G42" s="34"/>
      <c r="H42" s="34"/>
      <c r="I42" s="34"/>
      <c r="J42" s="34"/>
    </row>
    <row r="43" spans="1:10">
      <c r="A43" s="3"/>
      <c r="B43" s="1">
        <v>1</v>
      </c>
      <c r="C43" s="10" t="s">
        <v>21</v>
      </c>
      <c r="D43" s="52"/>
      <c r="E43" s="52"/>
      <c r="F43" s="52"/>
      <c r="G43" s="52"/>
      <c r="H43" s="52"/>
      <c r="I43" s="52"/>
      <c r="J43" s="33">
        <f t="shared" si="4"/>
        <v>0</v>
      </c>
    </row>
    <row r="44" spans="1:10">
      <c r="A44" s="3"/>
      <c r="B44" s="1">
        <v>2</v>
      </c>
      <c r="C44" s="10" t="s">
        <v>22</v>
      </c>
      <c r="D44" s="52"/>
      <c r="E44" s="52"/>
      <c r="F44" s="52"/>
      <c r="G44" s="52"/>
      <c r="H44" s="52"/>
      <c r="I44" s="52"/>
      <c r="J44" s="33">
        <f t="shared" si="4"/>
        <v>0</v>
      </c>
    </row>
    <row r="45" spans="1:10" ht="38.25">
      <c r="A45" s="3"/>
      <c r="B45" s="1">
        <v>3</v>
      </c>
      <c r="C45" s="10" t="s">
        <v>68</v>
      </c>
      <c r="D45" s="52"/>
      <c r="E45" s="52"/>
      <c r="F45" s="52"/>
      <c r="G45" s="52"/>
      <c r="H45" s="52"/>
      <c r="I45" s="52"/>
      <c r="J45" s="33">
        <f t="shared" si="4"/>
        <v>0</v>
      </c>
    </row>
    <row r="46" spans="1:10">
      <c r="A46" s="3"/>
      <c r="B46" s="1">
        <v>4</v>
      </c>
      <c r="C46" s="10" t="s">
        <v>42</v>
      </c>
      <c r="D46" s="52"/>
      <c r="E46" s="52"/>
      <c r="F46" s="52"/>
      <c r="G46" s="52"/>
      <c r="H46" s="52"/>
      <c r="I46" s="52"/>
      <c r="J46" s="33">
        <f t="shared" si="4"/>
        <v>0</v>
      </c>
    </row>
    <row r="47" spans="1:10" ht="25.5">
      <c r="A47" s="3"/>
      <c r="B47" s="1">
        <v>5</v>
      </c>
      <c r="C47" s="10" t="s">
        <v>23</v>
      </c>
      <c r="D47" s="52"/>
      <c r="E47" s="52"/>
      <c r="F47" s="52"/>
      <c r="G47" s="52"/>
      <c r="H47" s="52"/>
      <c r="I47" s="52"/>
      <c r="J47" s="33">
        <f t="shared" si="4"/>
        <v>0</v>
      </c>
    </row>
    <row r="48" spans="1:10" ht="25.5">
      <c r="A48" s="3"/>
      <c r="B48" s="1">
        <v>6</v>
      </c>
      <c r="C48" s="12" t="s">
        <v>45</v>
      </c>
      <c r="D48" s="52"/>
      <c r="E48" s="52"/>
      <c r="F48" s="52"/>
      <c r="G48" s="52"/>
      <c r="H48" s="52"/>
      <c r="I48" s="52"/>
      <c r="J48" s="33">
        <f t="shared" si="4"/>
        <v>0</v>
      </c>
    </row>
    <row r="49" spans="1:10">
      <c r="A49" s="3"/>
      <c r="B49" s="1"/>
      <c r="C49" s="9" t="s">
        <v>4</v>
      </c>
      <c r="D49" s="33">
        <f>SUM(D43:D48)</f>
        <v>0</v>
      </c>
      <c r="E49" s="33">
        <f>SUM(E43:E48)</f>
        <v>0</v>
      </c>
      <c r="F49" s="33">
        <f t="shared" ref="F49:I49" si="9">SUM(F43:F48)</f>
        <v>0</v>
      </c>
      <c r="G49" s="33">
        <f t="shared" si="9"/>
        <v>0</v>
      </c>
      <c r="H49" s="33">
        <f t="shared" si="9"/>
        <v>0</v>
      </c>
      <c r="I49" s="33">
        <f t="shared" si="9"/>
        <v>0</v>
      </c>
      <c r="J49" s="35">
        <f>SUM(J43:J48)</f>
        <v>0</v>
      </c>
    </row>
    <row r="50" spans="1:10">
      <c r="A50" s="31"/>
      <c r="B50" s="70" t="s">
        <v>66</v>
      </c>
      <c r="C50" s="71"/>
      <c r="D50" s="34"/>
      <c r="E50" s="34"/>
      <c r="F50" s="34"/>
      <c r="G50" s="34"/>
      <c r="H50" s="34"/>
      <c r="I50" s="34"/>
      <c r="J50" s="36"/>
    </row>
    <row r="51" spans="1:10">
      <c r="A51" s="3"/>
      <c r="B51" s="1">
        <v>1</v>
      </c>
      <c r="C51" s="3"/>
      <c r="D51" s="52"/>
      <c r="E51" s="52"/>
      <c r="F51" s="52"/>
      <c r="G51" s="52"/>
      <c r="H51" s="52"/>
      <c r="I51" s="52"/>
      <c r="J51" s="33">
        <f>SUM(E51:I51)</f>
        <v>0</v>
      </c>
    </row>
    <row r="52" spans="1:10">
      <c r="A52" s="3"/>
      <c r="B52" s="1">
        <v>2</v>
      </c>
      <c r="C52" s="3"/>
      <c r="D52" s="52"/>
      <c r="E52" s="52"/>
      <c r="F52" s="52"/>
      <c r="G52" s="52"/>
      <c r="H52" s="52"/>
      <c r="I52" s="52"/>
      <c r="J52" s="33">
        <f t="shared" ref="J52:J55" si="10">SUM(E52:I52)</f>
        <v>0</v>
      </c>
    </row>
    <row r="53" spans="1:10">
      <c r="A53" s="3"/>
      <c r="B53" s="1">
        <v>3</v>
      </c>
      <c r="C53" s="3"/>
      <c r="D53" s="52"/>
      <c r="E53" s="52"/>
      <c r="F53" s="52"/>
      <c r="G53" s="52"/>
      <c r="H53" s="52"/>
      <c r="I53" s="52"/>
      <c r="J53" s="33">
        <f t="shared" si="10"/>
        <v>0</v>
      </c>
    </row>
    <row r="54" spans="1:10">
      <c r="A54" s="3"/>
      <c r="B54" s="1">
        <v>4</v>
      </c>
      <c r="C54" s="3"/>
      <c r="D54" s="52"/>
      <c r="E54" s="52"/>
      <c r="F54" s="52"/>
      <c r="G54" s="52"/>
      <c r="H54" s="52"/>
      <c r="I54" s="52"/>
      <c r="J54" s="33">
        <f t="shared" si="10"/>
        <v>0</v>
      </c>
    </row>
    <row r="55" spans="1:10">
      <c r="A55" s="3"/>
      <c r="B55" s="1">
        <v>5</v>
      </c>
      <c r="C55" s="10"/>
      <c r="D55" s="52"/>
      <c r="E55" s="52"/>
      <c r="F55" s="52"/>
      <c r="G55" s="52"/>
      <c r="H55" s="52"/>
      <c r="I55" s="52"/>
      <c r="J55" s="33">
        <f t="shared" si="10"/>
        <v>0</v>
      </c>
    </row>
    <row r="56" spans="1:10">
      <c r="A56" s="3"/>
      <c r="B56" s="1"/>
      <c r="C56" s="13" t="s">
        <v>24</v>
      </c>
      <c r="D56" s="33">
        <f>+D11+D16+D21+D23+D28+D30+D35+D41+D49+D51+D52+D53+D54+D55</f>
        <v>0</v>
      </c>
      <c r="E56" s="33">
        <f t="shared" ref="E56:J56" si="11">+E11+E16+E21+E23+E28+E30+E35+E41+E49+E51+E52+E53+E54+E55</f>
        <v>0</v>
      </c>
      <c r="F56" s="33">
        <f t="shared" si="11"/>
        <v>0</v>
      </c>
      <c r="G56" s="33">
        <f t="shared" si="11"/>
        <v>0</v>
      </c>
      <c r="H56" s="33">
        <f t="shared" si="11"/>
        <v>0</v>
      </c>
      <c r="I56" s="33">
        <f t="shared" si="11"/>
        <v>0</v>
      </c>
      <c r="J56" s="33">
        <f t="shared" si="11"/>
        <v>0</v>
      </c>
    </row>
  </sheetData>
  <sheetProtection password="C9E5" sheet="1" objects="1" scenarios="1"/>
  <mergeCells count="18">
    <mergeCell ref="E4:I4"/>
    <mergeCell ref="B4:B5"/>
    <mergeCell ref="C4:C5"/>
    <mergeCell ref="A6:C6"/>
    <mergeCell ref="B50:C50"/>
    <mergeCell ref="A3:J3"/>
    <mergeCell ref="A36:C36"/>
    <mergeCell ref="A42:C42"/>
    <mergeCell ref="J4:J5"/>
    <mergeCell ref="A24:C24"/>
    <mergeCell ref="A7:C7"/>
    <mergeCell ref="A29:C29"/>
    <mergeCell ref="A32:C32"/>
    <mergeCell ref="D4:D5"/>
    <mergeCell ref="A12:C12"/>
    <mergeCell ref="A17:C17"/>
    <mergeCell ref="A22:C22"/>
    <mergeCell ref="A4:A5"/>
  </mergeCells>
  <pageMargins left="0.31496062992125984" right="0.15748031496062992" top="0.59055118110236227" bottom="0.55118110236220474" header="0.31496062992125984" footer="0.31496062992125984"/>
  <pageSetup paperSize="9" orientation="landscape" r:id="rId1"/>
  <ignoredErrors>
    <ignoredError sqref="J24:J27 J33:J34 J36:J40 J43:J48 J22 J17:J20 J12 J8:J11 J13:J16 J21 J23 J30 J51:J55" formulaRange="1"/>
  </ignoredErrors>
  <drawing r:id="rId2"/>
</worksheet>
</file>

<file path=xl/worksheets/sheet5.xml><?xml version="1.0" encoding="utf-8"?>
<worksheet xmlns="http://schemas.openxmlformats.org/spreadsheetml/2006/main" xmlns:r="http://schemas.openxmlformats.org/officeDocument/2006/relationships">
  <sheetPr>
    <tabColor rgb="FF00B050"/>
  </sheetPr>
  <dimension ref="A3:I9"/>
  <sheetViews>
    <sheetView workbookViewId="0">
      <selection activeCell="C6" sqref="C6:H8"/>
    </sheetView>
  </sheetViews>
  <sheetFormatPr defaultRowHeight="15"/>
  <cols>
    <col min="1" max="1" width="3.140625" bestFit="1" customWidth="1"/>
    <col min="2" max="2" width="31.7109375" customWidth="1"/>
    <col min="3" max="8" width="11.5703125" customWidth="1"/>
    <col min="9" max="9" width="15.7109375" customWidth="1"/>
  </cols>
  <sheetData>
    <row r="3" spans="1:9" ht="15.75">
      <c r="A3" s="80" t="s">
        <v>80</v>
      </c>
      <c r="B3" s="80"/>
      <c r="C3" s="80"/>
      <c r="D3" s="80"/>
      <c r="E3" s="80"/>
      <c r="F3" s="80"/>
      <c r="G3" s="80"/>
      <c r="H3" s="80"/>
      <c r="I3" s="80"/>
    </row>
    <row r="4" spans="1:9" ht="15" customHeight="1">
      <c r="A4" s="81" t="s">
        <v>0</v>
      </c>
      <c r="B4" s="82" t="s">
        <v>1</v>
      </c>
      <c r="C4" s="83" t="s">
        <v>25</v>
      </c>
      <c r="D4" s="85" t="s">
        <v>85</v>
      </c>
      <c r="E4" s="85"/>
      <c r="F4" s="85"/>
      <c r="G4" s="85"/>
      <c r="H4" s="85"/>
      <c r="I4" s="81" t="s">
        <v>94</v>
      </c>
    </row>
    <row r="5" spans="1:9" ht="36.75" customHeight="1">
      <c r="A5" s="81"/>
      <c r="B5" s="82"/>
      <c r="C5" s="84"/>
      <c r="D5" s="7" t="s">
        <v>26</v>
      </c>
      <c r="E5" s="7" t="s">
        <v>27</v>
      </c>
      <c r="F5" s="7" t="s">
        <v>28</v>
      </c>
      <c r="G5" s="7" t="s">
        <v>29</v>
      </c>
      <c r="H5" s="7" t="s">
        <v>30</v>
      </c>
      <c r="I5" s="81"/>
    </row>
    <row r="6" spans="1:9" ht="216.75">
      <c r="A6" s="1">
        <v>1</v>
      </c>
      <c r="B6" s="6" t="s">
        <v>31</v>
      </c>
      <c r="C6" s="53"/>
      <c r="D6" s="53"/>
      <c r="E6" s="53"/>
      <c r="F6" s="53"/>
      <c r="G6" s="53"/>
      <c r="H6" s="53"/>
      <c r="I6" s="30">
        <f>+D6+E6+F6+G6+H6</f>
        <v>0</v>
      </c>
    </row>
    <row r="7" spans="1:9" ht="51">
      <c r="A7" s="1">
        <v>2</v>
      </c>
      <c r="B7" s="6" t="s">
        <v>84</v>
      </c>
      <c r="C7" s="53"/>
      <c r="D7" s="53"/>
      <c r="E7" s="53"/>
      <c r="F7" s="53"/>
      <c r="G7" s="53"/>
      <c r="H7" s="53"/>
      <c r="I7" s="30">
        <f t="shared" ref="I7:I8" si="0">+D7+E7+F7+G7+H7</f>
        <v>0</v>
      </c>
    </row>
    <row r="8" spans="1:9">
      <c r="A8" s="1">
        <v>3</v>
      </c>
      <c r="B8" s="6" t="s">
        <v>43</v>
      </c>
      <c r="C8" s="53"/>
      <c r="D8" s="53"/>
      <c r="E8" s="53"/>
      <c r="F8" s="53"/>
      <c r="G8" s="53"/>
      <c r="H8" s="53"/>
      <c r="I8" s="30">
        <f t="shared" si="0"/>
        <v>0</v>
      </c>
    </row>
    <row r="9" spans="1:9">
      <c r="A9" s="16"/>
      <c r="B9" s="17" t="s">
        <v>24</v>
      </c>
      <c r="C9" s="30">
        <f>SUM(C6:C8)</f>
        <v>0</v>
      </c>
      <c r="D9" s="30">
        <f t="shared" ref="D9:H9" si="1">SUM(D6:D8)</f>
        <v>0</v>
      </c>
      <c r="E9" s="30">
        <f t="shared" si="1"/>
        <v>0</v>
      </c>
      <c r="F9" s="30">
        <f t="shared" si="1"/>
        <v>0</v>
      </c>
      <c r="G9" s="30">
        <f t="shared" si="1"/>
        <v>0</v>
      </c>
      <c r="H9" s="30">
        <f t="shared" si="1"/>
        <v>0</v>
      </c>
      <c r="I9" s="30">
        <f>SUM(I6:I8)</f>
        <v>0</v>
      </c>
    </row>
  </sheetData>
  <sheetProtection password="C9E5" sheet="1" objects="1" scenarios="1"/>
  <mergeCells count="6">
    <mergeCell ref="A3:I3"/>
    <mergeCell ref="A4:A5"/>
    <mergeCell ref="B4:B5"/>
    <mergeCell ref="C4:C5"/>
    <mergeCell ref="D4:H4"/>
    <mergeCell ref="I4:I5"/>
  </mergeCells>
  <pageMargins left="0.27559055118110237" right="0.27559055118110237" top="0.55118110236220474"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dimension ref="A3:I8"/>
  <sheetViews>
    <sheetView workbookViewId="0">
      <selection activeCell="C6" sqref="C6:H7"/>
    </sheetView>
  </sheetViews>
  <sheetFormatPr defaultRowHeight="15"/>
  <cols>
    <col min="1" max="1" width="3.140625" bestFit="1" customWidth="1"/>
    <col min="2" max="2" width="21.42578125" customWidth="1"/>
    <col min="3" max="8" width="11.140625" customWidth="1"/>
    <col min="9" max="9" width="13.5703125" customWidth="1"/>
  </cols>
  <sheetData>
    <row r="3" spans="1:9" ht="18.75">
      <c r="A3" s="86" t="s">
        <v>81</v>
      </c>
      <c r="B3" s="86"/>
      <c r="C3" s="86"/>
      <c r="D3" s="86"/>
      <c r="E3" s="86"/>
      <c r="F3" s="86"/>
      <c r="G3" s="86"/>
      <c r="H3" s="86"/>
      <c r="I3" s="86"/>
    </row>
    <row r="4" spans="1:9">
      <c r="A4" s="67" t="s">
        <v>0</v>
      </c>
      <c r="B4" s="79" t="s">
        <v>1</v>
      </c>
      <c r="C4" s="74" t="s">
        <v>25</v>
      </c>
      <c r="D4" s="87" t="s">
        <v>96</v>
      </c>
      <c r="E4" s="87"/>
      <c r="F4" s="87"/>
      <c r="G4" s="87"/>
      <c r="H4" s="87"/>
      <c r="I4" s="67" t="s">
        <v>95</v>
      </c>
    </row>
    <row r="5" spans="1:9" ht="66.75" customHeight="1">
      <c r="A5" s="67"/>
      <c r="B5" s="79"/>
      <c r="C5" s="75"/>
      <c r="D5" s="18" t="s">
        <v>26</v>
      </c>
      <c r="E5" s="18" t="s">
        <v>27</v>
      </c>
      <c r="F5" s="18" t="s">
        <v>28</v>
      </c>
      <c r="G5" s="18" t="s">
        <v>29</v>
      </c>
      <c r="H5" s="18" t="s">
        <v>30</v>
      </c>
      <c r="I5" s="67"/>
    </row>
    <row r="6" spans="1:9">
      <c r="A6" s="15">
        <v>1</v>
      </c>
      <c r="B6" s="6" t="s">
        <v>39</v>
      </c>
      <c r="C6" s="53"/>
      <c r="D6" s="53"/>
      <c r="E6" s="53"/>
      <c r="F6" s="53"/>
      <c r="G6" s="53"/>
      <c r="H6" s="53"/>
      <c r="I6" s="19">
        <f>SUM(D6:H6)</f>
        <v>0</v>
      </c>
    </row>
    <row r="7" spans="1:9">
      <c r="A7" s="15">
        <v>2</v>
      </c>
      <c r="B7" s="6" t="s">
        <v>67</v>
      </c>
      <c r="C7" s="53"/>
      <c r="D7" s="53"/>
      <c r="E7" s="53"/>
      <c r="F7" s="53"/>
      <c r="G7" s="53"/>
      <c r="H7" s="53"/>
      <c r="I7" s="19">
        <f>SUM(D7:H7)</f>
        <v>0</v>
      </c>
    </row>
    <row r="8" spans="1:9">
      <c r="A8" s="14"/>
      <c r="B8" s="14" t="s">
        <v>4</v>
      </c>
      <c r="C8" s="23">
        <f>SUM(C6:C7)</f>
        <v>0</v>
      </c>
      <c r="D8" s="23">
        <f t="shared" ref="D8:H8" si="0">SUM(D6:D7)</f>
        <v>0</v>
      </c>
      <c r="E8" s="23">
        <f t="shared" si="0"/>
        <v>0</v>
      </c>
      <c r="F8" s="23">
        <f t="shared" si="0"/>
        <v>0</v>
      </c>
      <c r="G8" s="23">
        <f t="shared" si="0"/>
        <v>0</v>
      </c>
      <c r="H8" s="23">
        <f t="shared" si="0"/>
        <v>0</v>
      </c>
      <c r="I8" s="23">
        <f>SUM(D8:H8)</f>
        <v>0</v>
      </c>
    </row>
  </sheetData>
  <sheetProtection password="C9E5" sheet="1" objects="1" scenarios="1"/>
  <mergeCells count="6">
    <mergeCell ref="A3:I3"/>
    <mergeCell ref="A4:A5"/>
    <mergeCell ref="B4:B5"/>
    <mergeCell ref="C4:C5"/>
    <mergeCell ref="D4:H4"/>
    <mergeCell ref="I4:I5"/>
  </mergeCells>
  <pageMargins left="0.70866141732283472" right="0.70866141732283472" top="0.74803149606299213" bottom="0.74803149606299213" header="0.31496062992125984" footer="0.31496062992125984"/>
  <pageSetup paperSize="9" orientation="landscape" r:id="rId1"/>
  <ignoredErrors>
    <ignoredError sqref="I6:I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Summary</vt:lpstr>
      <vt:lpstr>e ticketing app</vt:lpstr>
      <vt:lpstr>e ticket Recurr.</vt:lpstr>
      <vt:lpstr>Cloud Infra</vt:lpstr>
      <vt:lpstr>UTL Office Infra</vt:lpstr>
      <vt:lpstr>Database</vt:lpstr>
      <vt:lpstr>'e ticketing app'!Print_Area</vt:lpstr>
      <vt:lpstr>'Cloud Infra'!Print_Titles</vt:lpstr>
      <vt:lpstr>'e ticketing app'!Print_Titles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15006</dc:creator>
  <cp:lastModifiedBy>674</cp:lastModifiedBy>
  <cp:lastPrinted>2023-09-19T07:30:38Z</cp:lastPrinted>
  <dcterms:created xsi:type="dcterms:W3CDTF">2019-06-10T11:17:13Z</dcterms:created>
  <dcterms:modified xsi:type="dcterms:W3CDTF">2023-09-19T08:08:24Z</dcterms:modified>
</cp:coreProperties>
</file>